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18-9-2019" sheetId="1" r:id="rId1"/>
    <sheet name="Sheet1" sheetId="2" r:id="rId2"/>
  </sheets>
  <definedNames>
    <definedName name="_xlnm._FilterDatabase" localSheetId="0" hidden="1">'18-9-2019'!$A$11:$DB$125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<sst xmlns="http://schemas.openxmlformats.org/spreadsheetml/2006/main" count="1087" uniqueCount="667">
  <si>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</si>
  <si>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</si>
  <si>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</si>
  <si>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</si>
  <si>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</si>
  <si>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</si>
  <si>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</si>
  <si>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</si>
  <si>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</si>
  <si>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</si>
  <si>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</si>
  <si>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</si>
  <si>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</si>
  <si>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</si>
  <si>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</si>
  <si>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</si>
  <si>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</si>
  <si>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</si>
  <si>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</si>
  <si>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</si>
  <si>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</si>
  <si>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</si>
  <si>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</si>
  <si>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</si>
  <si>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</si>
  <si>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</si>
  <si>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</si>
  <si>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</si>
  <si>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</si>
  <si>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</si>
  <si>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</si>
  <si>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</si>
  <si>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</si>
  <si>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</si>
  <si>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</si>
  <si>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</si>
  <si>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</si>
  <si>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</si>
  <si>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</si>
  <si>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</si>
  <si>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</si>
  <si>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 xml:space="preserve">Mạc Văn Thành 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</si>
  <si>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</si>
  <si>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</si>
  <si>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</si>
  <si>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</si>
  <si>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</si>
  <si>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</si>
  <si>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</si>
  <si>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</si>
  <si>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</si>
  <si>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</si>
  <si>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Hoàng Quốc Trọng</t>
  </si>
  <si>
    <t>Ngô Gia Tự, Trần Phú, Móng Cái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</si>
  <si>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</si>
  <si>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</si>
  <si>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</si>
  <si>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</si>
  <si>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</si>
  <si>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</si>
  <si>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</si>
  <si>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</si>
  <si>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Trần Đức Tâm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</si>
  <si>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</si>
  <si>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</si>
  <si>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</si>
  <si>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</si>
  <si>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</si>
  <si>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Hoàng Thị Vân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</si>
  <si>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</si>
  <si>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</si>
  <si>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</si>
  <si>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</si>
  <si>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</si>
  <si>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Ngô Hoàng Long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</si>
  <si>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</si>
  <si>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</si>
  <si>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</si>
  <si>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</si>
  <si>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</si>
  <si>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</si>
  <si>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</si>
  <si>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</si>
  <si>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</si>
  <si>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</si>
  <si>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</si>
  <si>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</si>
  <si>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</si>
  <si>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</si>
  <si>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</si>
  <si>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</si>
  <si>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</si>
  <si>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</si>
  <si>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</si>
  <si>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</si>
  <si>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</si>
  <si>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</si>
  <si>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</si>
  <si>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</si>
  <si>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</si>
  <si>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</si>
  <si>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</si>
  <si>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</si>
  <si>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</si>
  <si>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</si>
  <si>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</si>
  <si>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</si>
  <si>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</si>
  <si>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310/HSST ngày 24/01/2000</t>
  </si>
  <si>
    <t>356/HSST ngày 11/8/2000</t>
  </si>
  <si>
    <t>1473/HSPT ngày 27/7/2000</t>
  </si>
  <si>
    <t>50/HSST ngày 27/9/1995</t>
  </si>
  <si>
    <t>01/DS-PT ngày 10/01/2008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</si>
  <si>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</si>
  <si>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</si>
  <si>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</si>
  <si>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</si>
  <si>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</si>
  <si>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43/2011/HSST ngày 23/03/2011</t>
  </si>
  <si>
    <t>55/2012/HSST ngày 27/4/2012</t>
  </si>
  <si>
    <t>765/HSPT ngày 10/7/1989</t>
  </si>
  <si>
    <t>508/HSST ngày 18/8/1999</t>
  </si>
  <si>
    <t>107/2012/HSST ngày 10/9/2012</t>
  </si>
  <si>
    <t>129/2013/HSST ngày 18/11/2013</t>
  </si>
  <si>
    <t>256/2013/HSST ngày 22/04/2013</t>
  </si>
  <si>
    <t>35/2014/DS-PT ngày 02/12/2014</t>
  </si>
  <si>
    <t>18/2015/HSST ngày 16/4/2015</t>
  </si>
  <si>
    <t>127/HST - QN 18/10/2002 của TAND Quảng Ninh</t>
  </si>
  <si>
    <t>184/HSST -MC 21/12/2009 của TAND Móng Cái, QN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</si>
  <si>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</si>
  <si>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</si>
  <si>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</si>
  <si>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</si>
  <si>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</si>
  <si>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</si>
  <si>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</si>
  <si>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</si>
  <si>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</si>
  <si>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</si>
  <si>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</si>
  <si>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</si>
  <si>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</si>
  <si>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</si>
  <si>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</si>
  <si>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</si>
  <si>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</si>
  <si>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</si>
  <si>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</si>
  <si>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</si>
  <si>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</si>
  <si>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</si>
  <si>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</si>
  <si>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</si>
  <si>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</si>
  <si>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</si>
  <si>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</si>
  <si>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Số 06/THA ngày 8/01/2001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</si>
  <si>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</si>
  <si>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</si>
  <si>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</si>
  <si>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</si>
  <si>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</si>
  <si>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33/THA ngày 03/9/2008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</si>
  <si>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</si>
  <si>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</si>
  <si>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</si>
  <si>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</si>
  <si>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</si>
  <si>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r>
      <t>191</t>
    </r>
    <r>
      <rPr>
        <sz val="10"/>
        <rFont val="Cambria"/>
        <family val="1"/>
      </rPr>
      <t>/QĐ-THA ngày 13/5/2011</t>
    </r>
  </si>
  <si>
    <t>166/QĐ-CCTHA ngày  7/03/2013</t>
  </si>
  <si>
    <t>29/THA ngày  10/07/1993</t>
  </si>
  <si>
    <t>244/QĐ-THA ngày  5/07/2011</t>
  </si>
  <si>
    <t>113/QĐ-CCTHA ngày  02/01/2013</t>
  </si>
  <si>
    <t>145/QĐ-CCTHA ngày  24/01/2014</t>
  </si>
  <si>
    <t>169/QĐ-CCTHA ngày  24/02/2014</t>
  </si>
  <si>
    <t>15/QĐ-CCTHA ngày  05/01/2015</t>
  </si>
  <si>
    <t>323/QĐ-CCTHADS ngày 16/9/2015</t>
  </si>
  <si>
    <t>31/THA 27/11/2002</t>
  </si>
  <si>
    <t>108/QĐ-THA 26/01/2010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</si>
  <si>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</si>
  <si>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</si>
  <si>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</si>
  <si>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</si>
  <si>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</si>
  <si>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</si>
  <si>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</si>
  <si>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</si>
  <si>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</si>
  <si>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</si>
  <si>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</si>
  <si>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</si>
  <si>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</si>
  <si>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</si>
  <si>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</si>
  <si>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</si>
  <si>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</si>
  <si>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</si>
  <si>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</si>
  <si>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</si>
  <si>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</si>
  <si>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</si>
  <si>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</si>
  <si>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</si>
  <si>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</si>
  <si>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</si>
  <si>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</si>
  <si>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Số 79/QĐ-CCTHADS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</si>
  <si>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</si>
  <si>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</si>
  <si>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</si>
  <si>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</si>
  <si>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</si>
  <si>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</si>
  <si>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</si>
  <si>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</si>
  <si>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</si>
  <si>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</si>
  <si>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</si>
  <si>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</si>
  <si>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</si>
  <si>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</si>
  <si>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</si>
  <si>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</si>
  <si>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</si>
  <si>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27/QĐ-CCTHADS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</si>
  <si>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</si>
  <si>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</si>
  <si>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</si>
  <si>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</si>
  <si>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</si>
  <si>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</si>
  <si>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</si>
  <si>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</si>
  <si>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</si>
  <si>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</si>
  <si>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</si>
  <si>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</si>
  <si>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</si>
  <si>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</si>
  <si>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</si>
  <si>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</si>
  <si>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</si>
  <si>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</si>
  <si>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</si>
  <si>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</si>
  <si>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</si>
  <si>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</si>
  <si>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</si>
  <si>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</si>
  <si>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</si>
  <si>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</si>
  <si>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</si>
  <si>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</si>
  <si>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</si>
  <si>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</si>
  <si>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</si>
  <si>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</si>
  <si>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</si>
  <si>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Hòa lạc, Móng Cái, Quảng Ninh</t>
  </si>
  <si>
    <t>Phạm Văn An (Hoàng An)</t>
  </si>
  <si>
    <t>477/1998/HSST
29/10/1998</t>
  </si>
  <si>
    <t>Hải Yên, Móng Cái, Quảng Ninh</t>
  </si>
  <si>
    <t>44/QĐ-THA
25/4/2001</t>
  </si>
  <si>
    <t>25/3/2016</t>
  </si>
  <si>
    <t>13/QĐ-CCTHADS 26/8/2016</t>
  </si>
  <si>
    <t>14/8/2015</t>
  </si>
  <si>
    <t>27/8/2015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</si>
  <si>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</si>
  <si>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</si>
  <si>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</si>
  <si>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</si>
  <si>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</si>
  <si>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</si>
  <si>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</si>
  <si>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</si>
  <si>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</si>
  <si>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</si>
  <si>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</si>
  <si>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</si>
  <si>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Nguyễn Văn Giang</t>
  </si>
  <si>
    <t>279/2015/HSPT
29/12/2015
 Tòa án nhân dân cấp cao tại Hà Nội</t>
  </si>
  <si>
    <t>136/QĐ-CCTHADS
08/3/2016</t>
  </si>
  <si>
    <t>03/QĐ-CCTHADS
26/12/2016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</si>
  <si>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</si>
  <si>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</si>
  <si>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</si>
  <si>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</si>
  <si>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</si>
  <si>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</si>
  <si>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</si>
  <si>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</si>
  <si>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</si>
  <si>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</si>
  <si>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</si>
  <si>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</si>
  <si>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</si>
  <si>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</si>
  <si>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</si>
  <si>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</si>
  <si>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</si>
  <si>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</si>
  <si>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</si>
  <si>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</si>
  <si>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</si>
  <si>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</si>
  <si>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</si>
  <si>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</si>
  <si>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</si>
  <si>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</si>
  <si>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</si>
  <si>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</si>
  <si>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</si>
  <si>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</si>
  <si>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</si>
  <si>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</si>
  <si>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</si>
  <si>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</si>
  <si>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</si>
  <si>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</si>
  <si>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</si>
  <si>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</si>
  <si>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</si>
  <si>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</si>
  <si>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</si>
  <si>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</si>
  <si>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</si>
  <si>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</si>
  <si>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</si>
  <si>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</si>
  <si>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</si>
  <si>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</si>
  <si>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</si>
  <si>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</si>
  <si>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</si>
  <si>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</si>
  <si>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</si>
  <si>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</si>
  <si>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</si>
  <si>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</si>
  <si>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</si>
  <si>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</si>
  <si>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</si>
  <si>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</si>
  <si>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</si>
  <si>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</si>
  <si>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</si>
  <si>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</si>
  <si>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</si>
  <si>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</si>
  <si>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</si>
  <si>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</si>
  <si>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</si>
  <si>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</si>
  <si>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</si>
  <si>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</si>
  <si>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</si>
  <si>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</si>
  <si>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</si>
  <si>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</si>
  <si>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</si>
  <si>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</si>
  <si>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</si>
  <si>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Lê Hồng Phong</t>
  </si>
  <si>
    <t>Thôn 8, Hải Xuân, Móng Cái, Quảng Ninh</t>
  </si>
  <si>
    <t>141/2017/HSST ngày 13/11/2017 của TAND TP Móng Cái</t>
  </si>
  <si>
    <t>53/QĐ-CCTHADS ngày 19/12/2017</t>
  </si>
  <si>
    <t>04/QĐ-CCTHADS ngày 18/01/2018</t>
  </si>
  <si>
    <t>07/QĐ-CCTHADS ngày 06/3/2018</t>
  </si>
  <si>
    <t>11/QĐ-CCTHADS ngày 14/3/2018</t>
  </si>
  <si>
    <t>231/HS2 ngày 23/4/1999</t>
  </si>
  <si>
    <t>22/QĐ-CCTHADS 14/6/2018</t>
  </si>
  <si>
    <t>Trần Văn Quyến</t>
  </si>
  <si>
    <t>Khu 2, Hải Yên, Móng Cái, Quảng Ninh</t>
  </si>
  <si>
    <t>819/2017/HSPT ngày 23/11/2017 - TAND cấp cao tại Hà Nội
56/2017/HSST ngày 12/5/2017 - TAND tỉnh Quảng Ninh</t>
  </si>
  <si>
    <t>92/QĐ-CCTHADS 08/01/2018</t>
  </si>
  <si>
    <t>23/QĐ-CCTHADS ngày 19/6/2018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</si>
  <si>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</si>
  <si>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</si>
  <si>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</si>
  <si>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</si>
  <si>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</si>
  <si>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</si>
  <si>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</si>
  <si>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</si>
  <si>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</si>
  <si>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</si>
  <si>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</si>
  <si>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</si>
  <si>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</si>
  <si>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</si>
  <si>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Số 02/QĐ-CCTHADS ngày 18/10/2017</t>
  </si>
  <si>
    <t>18/QĐ-CCTHADS ngày 16/5/2018</t>
  </si>
  <si>
    <t>Phạt: 
18.200</t>
  </si>
  <si>
    <t>Án phí: 12.044</t>
  </si>
  <si>
    <t>19/QĐ-CCTHADS 16/5/2018</t>
  </si>
  <si>
    <t>Thu lời bất chính: 
207.200</t>
  </si>
  <si>
    <t>21/QĐ-CCTHADS 17/5/2018</t>
  </si>
  <si>
    <t>85/QĐ-THA 29/11/2011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</si>
  <si>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</si>
  <si>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</si>
  <si>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</si>
  <si>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</si>
  <si>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</si>
  <si>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</si>
  <si>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</si>
  <si>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</si>
  <si>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8.320</t>
  </si>
  <si>
    <t>Án phí DS 84.395</t>
  </si>
  <si>
    <t>Án phí 48.683</t>
  </si>
  <si>
    <t>Phạt 33.911</t>
  </si>
  <si>
    <t>Phạt 4.700</t>
  </si>
  <si>
    <t>Truy Thu 100; Phạt 5.000</t>
  </si>
  <si>
    <t>Truy Thu 580; Phạt 7.000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</si>
  <si>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</si>
  <si>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</si>
  <si>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</si>
  <si>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</si>
  <si>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</si>
  <si>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</si>
  <si>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</si>
  <si>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</si>
  <si>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10.000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</si>
  <si>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</si>
  <si>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</si>
  <si>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</si>
  <si>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</si>
  <si>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</si>
  <si>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</si>
  <si>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</si>
  <si>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</si>
  <si>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</si>
  <si>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</si>
  <si>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</si>
  <si>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</si>
  <si>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</si>
  <si>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</si>
  <si>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</si>
  <si>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Án phí Hình sự  phúc thẩm: 200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</si>
  <si>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</si>
  <si>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</si>
  <si>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</si>
  <si>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</si>
  <si>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</si>
  <si>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</si>
  <si>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</si>
  <si>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</si>
  <si>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</si>
  <si>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</si>
  <si>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</si>
  <si>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</si>
  <si>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</si>
  <si>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</si>
  <si>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</si>
  <si>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</si>
  <si>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 xml:space="preserve">AP HSST: 200;
Truy thu: 1.500
</t>
  </si>
  <si>
    <t>AP HSST: 200
AP DSST: 3.400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</si>
  <si>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</si>
  <si>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</si>
  <si>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</si>
  <si>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</si>
  <si>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</si>
  <si>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</si>
  <si>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Thu lời bất chính 8.450</t>
  </si>
  <si>
    <t>Án phí HSSTT 50; phạt 5.000</t>
  </si>
  <si>
    <t>Phạt: 15.050</t>
  </si>
  <si>
    <t>Án phí HSST,HSPT 60; Phạt 20.000</t>
  </si>
  <si>
    <t>Án phí HSPT 50; Phạt 20.000</t>
  </si>
  <si>
    <t>Phạt: 7.630</t>
  </si>
  <si>
    <t>20/QĐ-CCTHADS 16/5/2018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</si>
  <si>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</si>
  <si>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</si>
  <si>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</si>
  <si>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</si>
  <si>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</si>
  <si>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</si>
  <si>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</si>
  <si>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</si>
  <si>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</si>
  <si>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</si>
  <si>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</si>
  <si>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</si>
  <si>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</si>
  <si>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</si>
  <si>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</si>
  <si>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</si>
  <si>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</si>
  <si>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</si>
  <si>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</si>
  <si>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</si>
  <si>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</si>
  <si>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</si>
  <si>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</si>
  <si>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</si>
  <si>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</si>
  <si>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</si>
  <si>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</si>
  <si>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</si>
  <si>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</si>
  <si>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</si>
  <si>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</si>
  <si>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</si>
  <si>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</si>
  <si>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</si>
  <si>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</si>
  <si>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</si>
  <si>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</si>
  <si>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</si>
  <si>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</si>
  <si>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</si>
  <si>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</si>
  <si>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</si>
  <si>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</si>
  <si>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</si>
  <si>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</si>
  <si>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</si>
  <si>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</si>
  <si>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</si>
  <si>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</si>
  <si>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</si>
  <si>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</si>
  <si>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</si>
  <si>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</si>
  <si>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</si>
  <si>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</si>
  <si>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</si>
  <si>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</si>
  <si>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</si>
  <si>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</si>
  <si>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</si>
  <si>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</si>
  <si>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</si>
  <si>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</si>
  <si>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</si>
  <si>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</si>
  <si>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</si>
  <si>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</si>
  <si>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</si>
  <si>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</si>
  <si>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</si>
  <si>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</si>
  <si>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</si>
  <si>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</si>
  <si>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 xml:space="preserve">Truy thu: 4.620 </t>
  </si>
  <si>
    <t>01/QĐ-CCTHADS ngày 26/10/2018</t>
  </si>
  <si>
    <t>22/QĐ-CCTHA 31/5/2012</t>
  </si>
  <si>
    <t>03/QĐ-CCTHA ngày 13/10/2015</t>
  </si>
  <si>
    <t>HUY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</si>
  <si>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</si>
  <si>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</si>
  <si>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</si>
  <si>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</si>
  <si>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</si>
  <si>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</si>
  <si>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</si>
  <si>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</si>
  <si>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</si>
  <si>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</si>
  <si>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</si>
  <si>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</si>
  <si>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</si>
  <si>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</si>
  <si>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</si>
  <si>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</si>
  <si>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</si>
  <si>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</si>
  <si>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</si>
  <si>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</si>
  <si>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</si>
  <si>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</si>
  <si>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</si>
  <si>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</si>
  <si>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</si>
  <si>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Phạm Văn Phương</t>
  </si>
  <si>
    <t>Khu 3, Hải Yên, Móng Cái, Quảng Ninh</t>
  </si>
  <si>
    <t>01/2018/HSST ngày 05/01/2018 của TAND TP Móng Cái
38/2018/HS-PT ngày 28/3/2018 của Tòa án nhân dân tỉnh Quảng Ninh</t>
  </si>
  <si>
    <t>285/QĐ-CCTHADS 27/8/2018</t>
  </si>
  <si>
    <t xml:space="preserve">Án phí DSST: 833 </t>
  </si>
  <si>
    <t>08/QĐ-CCTHADS ngày 24/4/2019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</si>
  <si>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</si>
  <si>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</si>
  <si>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</si>
  <si>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</si>
  <si>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</si>
  <si>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</si>
  <si>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</si>
  <si>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</si>
  <si>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</si>
  <si>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</si>
  <si>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</si>
  <si>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</si>
  <si>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</si>
  <si>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</si>
  <si>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</si>
  <si>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</si>
  <si>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</si>
  <si>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</si>
  <si>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</si>
  <si>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</si>
  <si>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</si>
  <si>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</si>
  <si>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</si>
  <si>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</si>
  <si>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</si>
  <si>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</si>
  <si>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</si>
  <si>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</si>
  <si>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</si>
  <si>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</si>
  <si>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</si>
  <si>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</si>
  <si>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</si>
  <si>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</si>
  <si>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</si>
  <si>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</si>
  <si>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</si>
  <si>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</si>
  <si>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</si>
  <si>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</si>
  <si>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</si>
  <si>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</si>
  <si>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</si>
  <si>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</si>
  <si>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</si>
  <si>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</si>
  <si>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</si>
  <si>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</si>
  <si>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</si>
  <si>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</si>
  <si>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</si>
  <si>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</si>
  <si>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</si>
  <si>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</si>
  <si>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</si>
  <si>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</si>
  <si>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</si>
  <si>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</si>
  <si>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</si>
  <si>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</si>
  <si>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</si>
  <si>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</si>
  <si>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</si>
  <si>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</si>
  <si>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</si>
  <si>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</si>
  <si>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</si>
  <si>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</si>
  <si>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</si>
  <si>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</si>
  <si>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</si>
  <si>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</si>
  <si>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</si>
  <si>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</si>
  <si>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</si>
  <si>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18 tháng 9  năm 2019)</t>
    </r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</si>
  <si>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</si>
  <si>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</si>
  <si>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</si>
  <si>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</si>
  <si>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</si>
  <si>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</si>
  <si>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</si>
  <si>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</si>
  <si>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</si>
  <si>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</si>
  <si>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</si>
  <si>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</si>
  <si>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Móng Cái, ngày 18  tháng 9 năm 2019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</si>
</sst>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3" fontId="16" fillId="32" borderId="16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2"/>
  <sheetViews>
    <sheetView tabSelected="1" zoomScalePageLayoutView="0" workbookViewId="0" topLeftCell="A4">
      <pane ySplit="1" topLeftCell="A122" activePane="bottomLeft" state="frozen"/>
      <selection pane="topLeft" activeCell="A4" sqref="A4"/>
      <selection pane="bottomLeft" activeCell="E136" sqref="E136"/>
    </sheetView>
  </sheetViews>
  <sheetFormatPr defaultColWidth="9.140625" defaultRowHeight="12.75"/>
  <cols>
    <col min="1" max="1" width="4.28125" style="52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3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3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3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91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39" customHeight="1">
      <c r="A4" s="93" t="s">
        <v>240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45" customHeight="1">
      <c r="A5" s="59"/>
      <c r="B5" s="94" t="s">
        <v>653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45" customHeight="1">
      <c r="A6" s="59"/>
      <c r="B6" s="44"/>
      <c r="C6" s="45"/>
      <c r="D6" s="45"/>
      <c r="E6" s="45"/>
      <c r="F6" s="45"/>
      <c r="G6" s="45"/>
      <c r="H6" s="45"/>
      <c r="I6" s="45"/>
      <c r="J6" s="45"/>
      <c r="K6" s="45"/>
      <c r="L6" s="48" t="s">
        <v>388</v>
      </c>
    </row>
    <row r="7" spans="1:106" s="13" customFormat="1" ht="31.5" customHeight="1">
      <c r="A7" s="89" t="s">
        <v>5</v>
      </c>
      <c r="B7" s="89" t="s">
        <v>3</v>
      </c>
      <c r="C7" s="89" t="s">
        <v>2</v>
      </c>
      <c r="D7" s="89" t="s">
        <v>4</v>
      </c>
      <c r="E7" s="86" t="s">
        <v>12</v>
      </c>
      <c r="F7" s="86" t="s">
        <v>14</v>
      </c>
      <c r="G7" s="89" t="s">
        <v>0</v>
      </c>
      <c r="H7" s="89"/>
      <c r="I7" s="89"/>
      <c r="J7" s="89"/>
      <c r="K7" s="86" t="s">
        <v>13</v>
      </c>
      <c r="L7" s="89" t="s">
        <v>6</v>
      </c>
      <c r="M7" s="89" t="s">
        <v>293</v>
      </c>
      <c r="N7" s="89" t="s">
        <v>1</v>
      </c>
      <c r="O7" s="86" t="s">
        <v>386</v>
      </c>
      <c r="P7" s="12"/>
      <c r="Q7" s="12"/>
      <c r="R7" s="96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89"/>
      <c r="B8" s="89"/>
      <c r="C8" s="89"/>
      <c r="D8" s="89"/>
      <c r="E8" s="87"/>
      <c r="F8" s="87"/>
      <c r="G8" s="89" t="s">
        <v>7</v>
      </c>
      <c r="H8" s="89" t="s">
        <v>8</v>
      </c>
      <c r="I8" s="89"/>
      <c r="J8" s="89"/>
      <c r="K8" s="87"/>
      <c r="L8" s="89"/>
      <c r="M8" s="89"/>
      <c r="N8" s="89"/>
      <c r="O8" s="87"/>
      <c r="P8" s="12"/>
      <c r="Q8" s="12"/>
      <c r="R8" s="96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89"/>
      <c r="B9" s="89"/>
      <c r="C9" s="89"/>
      <c r="D9" s="89"/>
      <c r="E9" s="88"/>
      <c r="F9" s="88"/>
      <c r="G9" s="90"/>
      <c r="H9" s="33" t="s">
        <v>9</v>
      </c>
      <c r="I9" s="33" t="s">
        <v>10</v>
      </c>
      <c r="J9" s="33" t="s">
        <v>11</v>
      </c>
      <c r="K9" s="88"/>
      <c r="L9" s="89"/>
      <c r="M9" s="89"/>
      <c r="N9" s="89"/>
      <c r="O9" s="88"/>
      <c r="P9" s="12"/>
      <c r="Q9" s="12"/>
      <c r="R9" s="96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60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4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60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1">
        <v>1</v>
      </c>
      <c r="B12" s="11"/>
      <c r="C12" s="1" t="s">
        <v>21</v>
      </c>
      <c r="D12" s="1" t="s">
        <v>22</v>
      </c>
      <c r="E12" s="1" t="s">
        <v>99</v>
      </c>
      <c r="F12" s="1" t="s">
        <v>146</v>
      </c>
      <c r="G12" s="1" t="s">
        <v>399</v>
      </c>
      <c r="H12" s="3" t="s">
        <v>20</v>
      </c>
      <c r="I12" s="33"/>
      <c r="J12" s="33"/>
      <c r="K12" s="27">
        <v>42782</v>
      </c>
      <c r="L12" s="1" t="s">
        <v>196</v>
      </c>
      <c r="M12" s="40">
        <v>14925</v>
      </c>
      <c r="O12" s="13" t="s">
        <v>387</v>
      </c>
      <c r="P12" s="1" t="s">
        <v>21</v>
      </c>
      <c r="Q12" s="1" t="s">
        <v>146</v>
      </c>
      <c r="R12" s="55" t="s">
        <v>196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100</v>
      </c>
      <c r="F13" s="1" t="s">
        <v>147</v>
      </c>
      <c r="G13" s="1" t="s">
        <v>400</v>
      </c>
      <c r="H13" s="16" t="s">
        <v>20</v>
      </c>
      <c r="I13" s="15"/>
      <c r="J13" s="34"/>
      <c r="K13" s="17">
        <v>42587</v>
      </c>
      <c r="L13" s="1" t="s">
        <v>197</v>
      </c>
      <c r="M13" s="40">
        <v>4700</v>
      </c>
      <c r="P13" s="1" t="s">
        <v>23</v>
      </c>
      <c r="Q13" s="1" t="s">
        <v>147</v>
      </c>
      <c r="R13" s="55" t="s">
        <v>197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84">
        <v>3</v>
      </c>
      <c r="B14" s="15"/>
      <c r="C14" s="1" t="s">
        <v>25</v>
      </c>
      <c r="D14" s="1" t="s">
        <v>26</v>
      </c>
      <c r="E14" s="1" t="s">
        <v>101</v>
      </c>
      <c r="F14" s="1" t="s">
        <v>148</v>
      </c>
      <c r="G14" s="1" t="s">
        <v>401</v>
      </c>
      <c r="H14" s="16" t="s">
        <v>20</v>
      </c>
      <c r="I14" s="15"/>
      <c r="J14" s="34"/>
      <c r="K14" s="17">
        <v>42597</v>
      </c>
      <c r="L14" s="1" t="s">
        <v>198</v>
      </c>
      <c r="M14" s="40">
        <v>3000</v>
      </c>
      <c r="O14" s="13" t="s">
        <v>387</v>
      </c>
      <c r="P14" s="1" t="s">
        <v>25</v>
      </c>
      <c r="Q14" s="1" t="s">
        <v>148</v>
      </c>
      <c r="R14" s="55" t="s">
        <v>198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102</v>
      </c>
      <c r="F15" s="1" t="s">
        <v>149</v>
      </c>
      <c r="G15" s="1" t="s">
        <v>402</v>
      </c>
      <c r="H15" s="16" t="s">
        <v>20</v>
      </c>
      <c r="I15" s="16"/>
      <c r="J15" s="34"/>
      <c r="K15" s="17">
        <v>42767</v>
      </c>
      <c r="L15" s="1" t="s">
        <v>199</v>
      </c>
      <c r="M15" s="40">
        <v>1500</v>
      </c>
      <c r="O15" s="13" t="s">
        <v>387</v>
      </c>
      <c r="P15" s="1" t="s">
        <v>27</v>
      </c>
      <c r="Q15" s="1" t="s">
        <v>149</v>
      </c>
      <c r="R15" s="55" t="s">
        <v>199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84">
        <v>5</v>
      </c>
      <c r="B16" s="15"/>
      <c r="C16" s="1" t="s">
        <v>29</v>
      </c>
      <c r="D16" s="1" t="s">
        <v>30</v>
      </c>
      <c r="E16" s="1" t="s">
        <v>103</v>
      </c>
      <c r="F16" s="1" t="s">
        <v>150</v>
      </c>
      <c r="G16" s="1" t="s">
        <v>403</v>
      </c>
      <c r="H16" s="16" t="s">
        <v>20</v>
      </c>
      <c r="I16" s="15"/>
      <c r="J16" s="34"/>
      <c r="K16" s="17">
        <v>42795</v>
      </c>
      <c r="L16" s="1" t="s">
        <v>200</v>
      </c>
      <c r="M16" s="40">
        <v>15580</v>
      </c>
      <c r="P16" s="1" t="s">
        <v>29</v>
      </c>
      <c r="Q16" s="1" t="s">
        <v>150</v>
      </c>
      <c r="R16" s="55" t="s">
        <v>200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104</v>
      </c>
      <c r="F17" s="1" t="s">
        <v>151</v>
      </c>
      <c r="G17" s="1" t="s">
        <v>404</v>
      </c>
      <c r="H17" s="16" t="s">
        <v>20</v>
      </c>
      <c r="I17" s="15"/>
      <c r="J17" s="34"/>
      <c r="K17" s="17">
        <v>42552</v>
      </c>
      <c r="L17" s="1" t="s">
        <v>201</v>
      </c>
      <c r="M17" s="40">
        <v>17630</v>
      </c>
      <c r="O17" s="13" t="s">
        <v>387</v>
      </c>
      <c r="P17" s="1" t="s">
        <v>31</v>
      </c>
      <c r="Q17" s="1" t="s">
        <v>151</v>
      </c>
      <c r="R17" s="55" t="s">
        <v>201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84">
        <v>7</v>
      </c>
      <c r="B18" s="15"/>
      <c r="C18" s="1" t="s">
        <v>33</v>
      </c>
      <c r="D18" s="1" t="s">
        <v>34</v>
      </c>
      <c r="E18" s="1" t="s">
        <v>105</v>
      </c>
      <c r="F18" s="1" t="s">
        <v>152</v>
      </c>
      <c r="G18" s="1" t="s">
        <v>459</v>
      </c>
      <c r="H18" s="16"/>
      <c r="I18" s="15"/>
      <c r="J18" s="34" t="s">
        <v>20</v>
      </c>
      <c r="K18" s="17">
        <v>42635</v>
      </c>
      <c r="L18" s="1" t="s">
        <v>202</v>
      </c>
      <c r="M18" s="40">
        <v>2190</v>
      </c>
      <c r="P18" s="1" t="s">
        <v>33</v>
      </c>
      <c r="Q18" s="1" t="s">
        <v>152</v>
      </c>
      <c r="R18" s="55" t="s">
        <v>202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106</v>
      </c>
      <c r="F19" s="1" t="s">
        <v>153</v>
      </c>
      <c r="G19" s="1" t="s">
        <v>460</v>
      </c>
      <c r="H19" s="16"/>
      <c r="I19" s="15"/>
      <c r="J19" s="34" t="s">
        <v>20</v>
      </c>
      <c r="K19" s="17">
        <v>42716</v>
      </c>
      <c r="L19" s="1" t="s">
        <v>203</v>
      </c>
      <c r="M19" s="40">
        <v>24880</v>
      </c>
      <c r="P19" s="29" t="s">
        <v>35</v>
      </c>
      <c r="Q19" s="1" t="s">
        <v>153</v>
      </c>
      <c r="R19" s="55" t="s">
        <v>203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84">
        <v>9</v>
      </c>
      <c r="B20" s="15"/>
      <c r="C20" s="29" t="s">
        <v>37</v>
      </c>
      <c r="D20" s="1" t="s">
        <v>38</v>
      </c>
      <c r="E20" s="1" t="s">
        <v>101</v>
      </c>
      <c r="F20" s="1" t="s">
        <v>154</v>
      </c>
      <c r="G20" s="1" t="s">
        <v>401</v>
      </c>
      <c r="H20" s="16" t="s">
        <v>20</v>
      </c>
      <c r="I20" s="15"/>
      <c r="J20" s="34"/>
      <c r="K20" s="17">
        <v>42536</v>
      </c>
      <c r="L20" s="1" t="s">
        <v>204</v>
      </c>
      <c r="M20" s="40">
        <v>3000</v>
      </c>
      <c r="P20" s="29" t="s">
        <v>37</v>
      </c>
      <c r="Q20" s="1" t="s">
        <v>154</v>
      </c>
      <c r="R20" s="55" t="s">
        <v>204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107</v>
      </c>
      <c r="F21" s="2" t="s">
        <v>155</v>
      </c>
      <c r="G21" s="2" t="s">
        <v>461</v>
      </c>
      <c r="H21" s="16" t="s">
        <v>20</v>
      </c>
      <c r="I21" s="15"/>
      <c r="J21" s="34"/>
      <c r="K21" s="17">
        <v>42719</v>
      </c>
      <c r="L21" s="2" t="s">
        <v>205</v>
      </c>
      <c r="M21" s="40">
        <v>3420</v>
      </c>
      <c r="O21" s="13" t="s">
        <v>387</v>
      </c>
      <c r="P21" s="2" t="s">
        <v>39</v>
      </c>
      <c r="Q21" s="2" t="s">
        <v>155</v>
      </c>
      <c r="R21" s="56" t="s">
        <v>205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84">
        <v>11</v>
      </c>
      <c r="B22" s="15"/>
      <c r="C22" s="2" t="s">
        <v>259</v>
      </c>
      <c r="D22" s="1" t="s">
        <v>258</v>
      </c>
      <c r="E22" s="2" t="s">
        <v>260</v>
      </c>
      <c r="F22" s="2" t="s">
        <v>397</v>
      </c>
      <c r="G22" s="2" t="s">
        <v>467</v>
      </c>
      <c r="H22" s="16" t="s">
        <v>244</v>
      </c>
      <c r="I22" s="15"/>
      <c r="J22" s="49"/>
      <c r="K22" s="17">
        <v>43165</v>
      </c>
      <c r="L22" s="2" t="s">
        <v>468</v>
      </c>
      <c r="M22" s="40">
        <f>10130-2500</f>
        <v>7630</v>
      </c>
      <c r="N22" s="13"/>
      <c r="O22" s="13" t="s">
        <v>278</v>
      </c>
      <c r="P22" s="2" t="s">
        <v>259</v>
      </c>
      <c r="Q22" s="2" t="s">
        <v>397</v>
      </c>
      <c r="R22" s="2" t="s">
        <v>264</v>
      </c>
      <c r="S22" s="2"/>
    </row>
    <row r="23" spans="1:19" ht="51" customHeight="1">
      <c r="A23" s="14">
        <v>12</v>
      </c>
      <c r="B23" s="15"/>
      <c r="C23" s="46" t="s">
        <v>41</v>
      </c>
      <c r="D23" s="46" t="s">
        <v>42</v>
      </c>
      <c r="E23" s="46" t="s">
        <v>108</v>
      </c>
      <c r="F23" s="46" t="s">
        <v>156</v>
      </c>
      <c r="G23" s="49" t="s">
        <v>462</v>
      </c>
      <c r="H23" s="16" t="s">
        <v>20</v>
      </c>
      <c r="I23" s="15"/>
      <c r="J23" s="46"/>
      <c r="K23" s="17">
        <v>43026</v>
      </c>
      <c r="L23" s="49" t="s">
        <v>390</v>
      </c>
      <c r="M23" s="40">
        <f>11250-2800</f>
        <v>8450</v>
      </c>
      <c r="N23" s="13"/>
      <c r="O23" s="50" t="s">
        <v>246</v>
      </c>
      <c r="P23" s="46" t="s">
        <v>41</v>
      </c>
      <c r="Q23" s="46" t="s">
        <v>156</v>
      </c>
      <c r="R23" s="57" t="s">
        <v>206</v>
      </c>
      <c r="S23" s="49"/>
    </row>
    <row r="24" spans="1:19" ht="51" customHeight="1">
      <c r="A24" s="84">
        <v>13</v>
      </c>
      <c r="B24" s="15"/>
      <c r="C24" s="34" t="s">
        <v>43</v>
      </c>
      <c r="D24" s="34" t="s">
        <v>44</v>
      </c>
      <c r="E24" s="34" t="s">
        <v>109</v>
      </c>
      <c r="F24" s="46" t="s">
        <v>157</v>
      </c>
      <c r="G24" s="49" t="s">
        <v>463</v>
      </c>
      <c r="H24" s="16"/>
      <c r="I24" s="15"/>
      <c r="J24" s="34" t="s">
        <v>20</v>
      </c>
      <c r="K24" s="17">
        <v>42804</v>
      </c>
      <c r="L24" s="49" t="s">
        <v>207</v>
      </c>
      <c r="M24" s="40">
        <v>5050</v>
      </c>
      <c r="N24" s="13"/>
      <c r="O24" s="13"/>
      <c r="P24" s="46" t="s">
        <v>43</v>
      </c>
      <c r="Q24" s="46" t="s">
        <v>157</v>
      </c>
      <c r="R24" s="57" t="s">
        <v>207</v>
      </c>
      <c r="S24" s="49"/>
    </row>
    <row r="25" spans="1:19" ht="51" customHeight="1">
      <c r="A25" s="14">
        <v>14</v>
      </c>
      <c r="B25" s="15"/>
      <c r="C25" s="46" t="s">
        <v>46</v>
      </c>
      <c r="D25" s="46" t="s">
        <v>44</v>
      </c>
      <c r="E25" s="46" t="s">
        <v>369</v>
      </c>
      <c r="F25" s="46" t="s">
        <v>158</v>
      </c>
      <c r="G25" s="49" t="s">
        <v>464</v>
      </c>
      <c r="H25" s="16"/>
      <c r="I25" s="15"/>
      <c r="J25" s="46" t="s">
        <v>20</v>
      </c>
      <c r="K25" s="17">
        <v>43236</v>
      </c>
      <c r="L25" s="49" t="s">
        <v>391</v>
      </c>
      <c r="M25" s="40">
        <v>15050</v>
      </c>
      <c r="N25" s="13"/>
      <c r="O25" s="50"/>
      <c r="P25" s="46" t="s">
        <v>46</v>
      </c>
      <c r="Q25" s="46" t="s">
        <v>158</v>
      </c>
      <c r="R25" s="57" t="s">
        <v>367</v>
      </c>
      <c r="S25" s="49"/>
    </row>
    <row r="26" spans="1:19" ht="51" customHeight="1">
      <c r="A26" s="84">
        <v>15</v>
      </c>
      <c r="B26" s="15"/>
      <c r="C26" s="30" t="s">
        <v>47</v>
      </c>
      <c r="D26" s="34" t="s">
        <v>44</v>
      </c>
      <c r="E26" s="34" t="s">
        <v>110</v>
      </c>
      <c r="F26" s="46" t="s">
        <v>159</v>
      </c>
      <c r="G26" s="49" t="s">
        <v>465</v>
      </c>
      <c r="H26" s="16"/>
      <c r="I26" s="15"/>
      <c r="J26" s="34" t="s">
        <v>20</v>
      </c>
      <c r="K26" s="17">
        <v>42809</v>
      </c>
      <c r="L26" s="49" t="s">
        <v>208</v>
      </c>
      <c r="M26" s="40">
        <v>20060</v>
      </c>
      <c r="N26" s="13"/>
      <c r="O26" s="13"/>
      <c r="P26" s="30" t="s">
        <v>47</v>
      </c>
      <c r="Q26" s="46" t="s">
        <v>159</v>
      </c>
      <c r="R26" s="57" t="s">
        <v>208</v>
      </c>
      <c r="S26" s="49"/>
    </row>
    <row r="27" spans="1:19" ht="51" customHeight="1">
      <c r="A27" s="14">
        <v>16</v>
      </c>
      <c r="B27" s="15"/>
      <c r="C27" s="30" t="s">
        <v>48</v>
      </c>
      <c r="D27" s="34" t="s">
        <v>49</v>
      </c>
      <c r="E27" s="34" t="s">
        <v>110</v>
      </c>
      <c r="F27" s="46" t="s">
        <v>160</v>
      </c>
      <c r="G27" s="49" t="s">
        <v>466</v>
      </c>
      <c r="H27" s="16"/>
      <c r="I27" s="15"/>
      <c r="J27" s="34" t="s">
        <v>20</v>
      </c>
      <c r="K27" s="17">
        <v>42803</v>
      </c>
      <c r="L27" s="49" t="s">
        <v>209</v>
      </c>
      <c r="M27" s="40">
        <v>20050</v>
      </c>
      <c r="N27" s="13"/>
      <c r="O27" s="13"/>
      <c r="P27" s="30" t="s">
        <v>48</v>
      </c>
      <c r="Q27" s="46" t="s">
        <v>160</v>
      </c>
      <c r="R27" s="57" t="s">
        <v>209</v>
      </c>
      <c r="S27" s="49"/>
    </row>
    <row r="28" spans="1:19" ht="51" customHeight="1">
      <c r="A28" s="84">
        <v>17</v>
      </c>
      <c r="B28" s="15"/>
      <c r="C28" s="30" t="s">
        <v>50</v>
      </c>
      <c r="D28" s="34" t="s">
        <v>51</v>
      </c>
      <c r="E28" s="34" t="s">
        <v>111</v>
      </c>
      <c r="F28" s="34" t="s">
        <v>161</v>
      </c>
      <c r="G28" s="34" t="s">
        <v>405</v>
      </c>
      <c r="H28" s="16"/>
      <c r="I28" s="15"/>
      <c r="J28" s="34" t="s">
        <v>20</v>
      </c>
      <c r="K28" s="17">
        <v>42810</v>
      </c>
      <c r="L28" s="49" t="s">
        <v>210</v>
      </c>
      <c r="M28" s="40">
        <v>2050</v>
      </c>
      <c r="N28" s="13"/>
      <c r="O28" s="13" t="s">
        <v>246</v>
      </c>
      <c r="P28" s="30" t="s">
        <v>50</v>
      </c>
      <c r="Q28" s="46" t="s">
        <v>161</v>
      </c>
      <c r="R28" s="57" t="s">
        <v>210</v>
      </c>
      <c r="S28" s="49"/>
    </row>
    <row r="29" spans="1:19" ht="51" customHeight="1">
      <c r="A29" s="14">
        <v>18</v>
      </c>
      <c r="B29" s="15"/>
      <c r="C29" s="30" t="s">
        <v>52</v>
      </c>
      <c r="D29" s="34" t="s">
        <v>53</v>
      </c>
      <c r="E29" s="34" t="s">
        <v>112</v>
      </c>
      <c r="F29" s="34" t="s">
        <v>162</v>
      </c>
      <c r="G29" s="34" t="s">
        <v>406</v>
      </c>
      <c r="H29" s="16" t="s">
        <v>20</v>
      </c>
      <c r="I29" s="15"/>
      <c r="J29" s="34"/>
      <c r="K29" s="17">
        <v>43173</v>
      </c>
      <c r="L29" s="49" t="s">
        <v>368</v>
      </c>
      <c r="M29" s="40">
        <f>8520-200</f>
        <v>8320</v>
      </c>
      <c r="N29" s="13"/>
      <c r="O29" s="13"/>
      <c r="P29" s="30" t="s">
        <v>52</v>
      </c>
      <c r="Q29" s="46" t="s">
        <v>162</v>
      </c>
      <c r="R29" s="57" t="s">
        <v>368</v>
      </c>
      <c r="S29" s="49"/>
    </row>
    <row r="30" spans="1:19" ht="51" customHeight="1">
      <c r="A30" s="84">
        <v>19</v>
      </c>
      <c r="B30" s="15"/>
      <c r="C30" s="30" t="s">
        <v>54</v>
      </c>
      <c r="D30" s="34" t="s">
        <v>55</v>
      </c>
      <c r="E30" s="34" t="s">
        <v>113</v>
      </c>
      <c r="F30" s="34" t="s">
        <v>163</v>
      </c>
      <c r="G30" s="34" t="s">
        <v>407</v>
      </c>
      <c r="H30" s="16" t="s">
        <v>20</v>
      </c>
      <c r="I30" s="15"/>
      <c r="J30" s="34"/>
      <c r="K30" s="17">
        <v>42398</v>
      </c>
      <c r="L30" s="49" t="s">
        <v>211</v>
      </c>
      <c r="M30" s="40">
        <v>84395</v>
      </c>
      <c r="N30" s="13"/>
      <c r="O30" s="13" t="s">
        <v>246</v>
      </c>
      <c r="P30" s="30" t="s">
        <v>54</v>
      </c>
      <c r="Q30" s="46" t="s">
        <v>163</v>
      </c>
      <c r="R30" s="57" t="s">
        <v>211</v>
      </c>
      <c r="S30" s="49"/>
    </row>
    <row r="31" spans="1:19" ht="51" customHeight="1">
      <c r="A31" s="14">
        <v>20</v>
      </c>
      <c r="B31" s="15"/>
      <c r="C31" s="30" t="s">
        <v>56</v>
      </c>
      <c r="D31" s="34" t="s">
        <v>42</v>
      </c>
      <c r="E31" s="34" t="s">
        <v>114</v>
      </c>
      <c r="F31" s="34" t="s">
        <v>164</v>
      </c>
      <c r="G31" s="34" t="s">
        <v>408</v>
      </c>
      <c r="H31" s="16" t="s">
        <v>20</v>
      </c>
      <c r="I31" s="15"/>
      <c r="J31" s="34"/>
      <c r="K31" s="17">
        <v>42462</v>
      </c>
      <c r="L31" s="49" t="s">
        <v>212</v>
      </c>
      <c r="M31" s="40">
        <v>48683</v>
      </c>
      <c r="N31" s="13"/>
      <c r="O31" s="13" t="s">
        <v>246</v>
      </c>
      <c r="P31" s="30" t="s">
        <v>56</v>
      </c>
      <c r="Q31" s="46" t="s">
        <v>164</v>
      </c>
      <c r="R31" s="57" t="s">
        <v>212</v>
      </c>
      <c r="S31" s="49"/>
    </row>
    <row r="32" spans="1:19" ht="51" customHeight="1">
      <c r="A32" s="84">
        <v>21</v>
      </c>
      <c r="B32" s="15"/>
      <c r="C32" s="30" t="s">
        <v>57</v>
      </c>
      <c r="D32" s="34" t="s">
        <v>45</v>
      </c>
      <c r="E32" s="34" t="s">
        <v>115</v>
      </c>
      <c r="F32" s="34" t="s">
        <v>165</v>
      </c>
      <c r="G32" s="34" t="s">
        <v>409</v>
      </c>
      <c r="H32" s="16"/>
      <c r="I32" s="15"/>
      <c r="J32" s="34" t="s">
        <v>20</v>
      </c>
      <c r="K32" s="17">
        <v>42781</v>
      </c>
      <c r="L32" s="49" t="s">
        <v>213</v>
      </c>
      <c r="M32" s="40">
        <v>33911</v>
      </c>
      <c r="N32" s="13"/>
      <c r="O32" s="13"/>
      <c r="P32" s="30" t="s">
        <v>57</v>
      </c>
      <c r="Q32" s="46" t="s">
        <v>165</v>
      </c>
      <c r="R32" s="57" t="s">
        <v>213</v>
      </c>
      <c r="S32" s="49"/>
    </row>
    <row r="33" spans="1:19" ht="51" customHeight="1">
      <c r="A33" s="14">
        <v>22</v>
      </c>
      <c r="B33" s="15"/>
      <c r="C33" s="30" t="s">
        <v>59</v>
      </c>
      <c r="D33" s="34" t="s">
        <v>58</v>
      </c>
      <c r="E33" s="34" t="s">
        <v>116</v>
      </c>
      <c r="F33" s="34" t="s">
        <v>166</v>
      </c>
      <c r="G33" s="34" t="s">
        <v>410</v>
      </c>
      <c r="H33" s="16" t="s">
        <v>20</v>
      </c>
      <c r="I33" s="15"/>
      <c r="J33" s="34"/>
      <c r="K33" s="18" t="s">
        <v>265</v>
      </c>
      <c r="L33" s="49" t="s">
        <v>214</v>
      </c>
      <c r="M33" s="40">
        <v>4700</v>
      </c>
      <c r="N33" s="13"/>
      <c r="O33" s="13"/>
      <c r="P33" s="30" t="s">
        <v>59</v>
      </c>
      <c r="Q33" s="46" t="s">
        <v>166</v>
      </c>
      <c r="R33" s="57" t="s">
        <v>214</v>
      </c>
      <c r="S33" s="49"/>
    </row>
    <row r="34" spans="1:19" ht="51" customHeight="1">
      <c r="A34" s="84">
        <v>23</v>
      </c>
      <c r="B34" s="15"/>
      <c r="C34" s="30" t="s">
        <v>60</v>
      </c>
      <c r="D34" s="34" t="s">
        <v>61</v>
      </c>
      <c r="E34" s="34" t="s">
        <v>117</v>
      </c>
      <c r="F34" s="3" t="s">
        <v>167</v>
      </c>
      <c r="G34" s="34" t="s">
        <v>411</v>
      </c>
      <c r="H34" s="16" t="s">
        <v>20</v>
      </c>
      <c r="I34" s="15"/>
      <c r="J34" s="34"/>
      <c r="K34" s="18" t="s">
        <v>266</v>
      </c>
      <c r="L34" s="49" t="s">
        <v>215</v>
      </c>
      <c r="M34" s="40">
        <v>5100</v>
      </c>
      <c r="N34" s="13"/>
      <c r="O34" s="13"/>
      <c r="P34" s="30" t="s">
        <v>60</v>
      </c>
      <c r="Q34" s="3" t="s">
        <v>167</v>
      </c>
      <c r="R34" s="57" t="s">
        <v>215</v>
      </c>
      <c r="S34" s="49"/>
    </row>
    <row r="35" spans="1:19" ht="51" customHeight="1">
      <c r="A35" s="14">
        <v>24</v>
      </c>
      <c r="B35" s="15"/>
      <c r="C35" s="30" t="s">
        <v>62</v>
      </c>
      <c r="D35" s="34" t="s">
        <v>61</v>
      </c>
      <c r="E35" s="34" t="s">
        <v>118</v>
      </c>
      <c r="F35" s="3" t="s">
        <v>168</v>
      </c>
      <c r="G35" s="34" t="s">
        <v>412</v>
      </c>
      <c r="H35" s="16" t="s">
        <v>20</v>
      </c>
      <c r="I35" s="15"/>
      <c r="J35" s="34"/>
      <c r="K35" s="17">
        <v>42463</v>
      </c>
      <c r="L35" s="49" t="s">
        <v>204</v>
      </c>
      <c r="M35" s="40">
        <v>7580</v>
      </c>
      <c r="N35" s="13"/>
      <c r="O35" s="13"/>
      <c r="P35" s="30" t="s">
        <v>62</v>
      </c>
      <c r="Q35" s="3" t="s">
        <v>168</v>
      </c>
      <c r="R35" s="57" t="s">
        <v>204</v>
      </c>
      <c r="S35" s="49"/>
    </row>
    <row r="36" spans="1:19" ht="51" customHeight="1">
      <c r="A36" s="84">
        <v>25</v>
      </c>
      <c r="B36" s="15"/>
      <c r="C36" s="30" t="s">
        <v>63</v>
      </c>
      <c r="D36" s="34" t="s">
        <v>61</v>
      </c>
      <c r="E36" s="34" t="s">
        <v>119</v>
      </c>
      <c r="F36" s="34" t="s">
        <v>169</v>
      </c>
      <c r="G36" s="34" t="s">
        <v>413</v>
      </c>
      <c r="H36" s="16" t="s">
        <v>20</v>
      </c>
      <c r="I36" s="15"/>
      <c r="J36" s="34"/>
      <c r="K36" s="18" t="s">
        <v>267</v>
      </c>
      <c r="L36" s="49" t="s">
        <v>216</v>
      </c>
      <c r="M36" s="40">
        <v>5000</v>
      </c>
      <c r="N36" s="13"/>
      <c r="O36" s="13"/>
      <c r="P36" s="30" t="s">
        <v>63</v>
      </c>
      <c r="Q36" s="46" t="s">
        <v>169</v>
      </c>
      <c r="R36" s="57" t="s">
        <v>216</v>
      </c>
      <c r="S36" s="49"/>
    </row>
    <row r="37" spans="1:19" ht="51" customHeight="1">
      <c r="A37" s="14">
        <v>26</v>
      </c>
      <c r="B37" s="15"/>
      <c r="C37" s="30" t="s">
        <v>241</v>
      </c>
      <c r="D37" s="34" t="s">
        <v>64</v>
      </c>
      <c r="E37" s="34" t="s">
        <v>120</v>
      </c>
      <c r="F37" s="34" t="s">
        <v>170</v>
      </c>
      <c r="G37" s="34" t="s">
        <v>414</v>
      </c>
      <c r="H37" s="16" t="s">
        <v>20</v>
      </c>
      <c r="I37" s="15"/>
      <c r="J37" s="34"/>
      <c r="K37" s="18" t="s">
        <v>263</v>
      </c>
      <c r="L37" s="49" t="s">
        <v>217</v>
      </c>
      <c r="M37" s="40">
        <v>6600</v>
      </c>
      <c r="N37" s="13"/>
      <c r="O37" s="13"/>
      <c r="P37" s="30" t="s">
        <v>241</v>
      </c>
      <c r="Q37" s="46" t="s">
        <v>170</v>
      </c>
      <c r="R37" s="57" t="s">
        <v>217</v>
      </c>
      <c r="S37" s="49"/>
    </row>
    <row r="38" spans="1:19" ht="51" customHeight="1">
      <c r="A38" s="84">
        <v>27</v>
      </c>
      <c r="B38" s="15"/>
      <c r="C38" s="30" t="s">
        <v>65</v>
      </c>
      <c r="D38" s="34" t="s">
        <v>66</v>
      </c>
      <c r="E38" s="34" t="s">
        <v>121</v>
      </c>
      <c r="F38" s="34" t="s">
        <v>171</v>
      </c>
      <c r="G38" s="34" t="s">
        <v>415</v>
      </c>
      <c r="H38" s="16" t="s">
        <v>20</v>
      </c>
      <c r="I38" s="15"/>
      <c r="J38" s="34"/>
      <c r="K38" s="18" t="s">
        <v>268</v>
      </c>
      <c r="L38" s="49" t="s">
        <v>218</v>
      </c>
      <c r="M38" s="40">
        <v>19880</v>
      </c>
      <c r="N38" s="13"/>
      <c r="O38" s="13"/>
      <c r="P38" s="30" t="s">
        <v>65</v>
      </c>
      <c r="Q38" s="46" t="s">
        <v>171</v>
      </c>
      <c r="R38" s="57" t="s">
        <v>218</v>
      </c>
      <c r="S38" s="49"/>
    </row>
    <row r="39" spans="1:19" ht="51" customHeight="1">
      <c r="A39" s="14">
        <v>28</v>
      </c>
      <c r="B39" s="15"/>
      <c r="C39" s="30" t="s">
        <v>67</v>
      </c>
      <c r="D39" s="34" t="s">
        <v>66</v>
      </c>
      <c r="E39" s="34" t="s">
        <v>122</v>
      </c>
      <c r="F39" s="34" t="s">
        <v>172</v>
      </c>
      <c r="G39" s="34" t="s">
        <v>416</v>
      </c>
      <c r="H39" s="16" t="s">
        <v>20</v>
      </c>
      <c r="I39" s="15"/>
      <c r="J39" s="34"/>
      <c r="K39" s="18" t="s">
        <v>269</v>
      </c>
      <c r="L39" s="49" t="s">
        <v>219</v>
      </c>
      <c r="M39" s="40">
        <v>9200</v>
      </c>
      <c r="N39" s="13"/>
      <c r="O39" s="13"/>
      <c r="P39" s="30" t="s">
        <v>67</v>
      </c>
      <c r="Q39" s="46" t="s">
        <v>172</v>
      </c>
      <c r="R39" s="57" t="s">
        <v>219</v>
      </c>
      <c r="S39" s="49"/>
    </row>
    <row r="40" spans="1:19" ht="88.5" customHeight="1">
      <c r="A40" s="84">
        <v>29</v>
      </c>
      <c r="B40" s="15"/>
      <c r="C40" s="30" t="s">
        <v>69</v>
      </c>
      <c r="D40" s="34" t="s">
        <v>70</v>
      </c>
      <c r="E40" s="34" t="s">
        <v>124</v>
      </c>
      <c r="F40" s="34" t="s">
        <v>174</v>
      </c>
      <c r="G40" s="34" t="s">
        <v>417</v>
      </c>
      <c r="H40" s="16" t="s">
        <v>20</v>
      </c>
      <c r="I40" s="15"/>
      <c r="J40" s="34"/>
      <c r="K40" s="17">
        <v>42558</v>
      </c>
      <c r="L40" s="49" t="s">
        <v>220</v>
      </c>
      <c r="M40" s="40">
        <f>200+3882+20000</f>
        <v>24082</v>
      </c>
      <c r="N40" s="13"/>
      <c r="O40" s="13" t="s">
        <v>246</v>
      </c>
      <c r="P40" s="30" t="s">
        <v>69</v>
      </c>
      <c r="Q40" s="46" t="s">
        <v>174</v>
      </c>
      <c r="R40" s="57" t="s">
        <v>220</v>
      </c>
      <c r="S40" s="49"/>
    </row>
    <row r="41" spans="1:19" ht="51" customHeight="1">
      <c r="A41" s="14">
        <v>30</v>
      </c>
      <c r="B41" s="15"/>
      <c r="C41" s="30" t="s">
        <v>71</v>
      </c>
      <c r="D41" s="34" t="s">
        <v>42</v>
      </c>
      <c r="E41" s="34" t="s">
        <v>125</v>
      </c>
      <c r="F41" s="34" t="s">
        <v>175</v>
      </c>
      <c r="G41" s="34" t="s">
        <v>418</v>
      </c>
      <c r="H41" s="16" t="s">
        <v>20</v>
      </c>
      <c r="I41" s="15"/>
      <c r="J41" s="34"/>
      <c r="K41" s="18" t="s">
        <v>255</v>
      </c>
      <c r="L41" s="49" t="s">
        <v>221</v>
      </c>
      <c r="M41" s="40">
        <v>24960</v>
      </c>
      <c r="N41" s="13"/>
      <c r="O41" s="13" t="s">
        <v>246</v>
      </c>
      <c r="P41" s="30" t="s">
        <v>71</v>
      </c>
      <c r="Q41" s="46" t="s">
        <v>175</v>
      </c>
      <c r="R41" s="57" t="s">
        <v>221</v>
      </c>
      <c r="S41" s="49"/>
    </row>
    <row r="42" spans="1:19" ht="77.25" customHeight="1">
      <c r="A42" s="84">
        <v>31</v>
      </c>
      <c r="B42" s="15"/>
      <c r="C42" s="30" t="s">
        <v>72</v>
      </c>
      <c r="D42" s="34" t="s">
        <v>58</v>
      </c>
      <c r="E42" s="34" t="s">
        <v>126</v>
      </c>
      <c r="F42" s="34" t="s">
        <v>176</v>
      </c>
      <c r="G42" s="34" t="s">
        <v>458</v>
      </c>
      <c r="H42" s="16" t="s">
        <v>20</v>
      </c>
      <c r="I42" s="15"/>
      <c r="J42" s="34"/>
      <c r="K42" s="18" t="s">
        <v>254</v>
      </c>
      <c r="L42" s="49" t="s">
        <v>222</v>
      </c>
      <c r="M42" s="40">
        <f>200+10000+1500</f>
        <v>11700</v>
      </c>
      <c r="N42" s="13"/>
      <c r="O42" s="13"/>
      <c r="P42" s="30" t="s">
        <v>72</v>
      </c>
      <c r="Q42" s="46" t="s">
        <v>176</v>
      </c>
      <c r="R42" s="57" t="s">
        <v>222</v>
      </c>
      <c r="S42" s="49"/>
    </row>
    <row r="43" spans="1:19" ht="63" customHeight="1">
      <c r="A43" s="14">
        <v>32</v>
      </c>
      <c r="B43" s="15"/>
      <c r="C43" s="6" t="s">
        <v>270</v>
      </c>
      <c r="D43" s="34" t="s">
        <v>261</v>
      </c>
      <c r="E43" s="6" t="s">
        <v>286</v>
      </c>
      <c r="F43" s="34" t="s">
        <v>262</v>
      </c>
      <c r="G43" s="34" t="s">
        <v>419</v>
      </c>
      <c r="H43" s="16" t="s">
        <v>244</v>
      </c>
      <c r="I43" s="15"/>
      <c r="J43" s="34"/>
      <c r="K43" s="18" t="s">
        <v>255</v>
      </c>
      <c r="L43" s="49" t="s">
        <v>271</v>
      </c>
      <c r="M43" s="40">
        <v>4750</v>
      </c>
      <c r="N43" s="13"/>
      <c r="O43" s="13" t="s">
        <v>246</v>
      </c>
      <c r="P43" s="6" t="s">
        <v>270</v>
      </c>
      <c r="Q43" s="46" t="s">
        <v>262</v>
      </c>
      <c r="R43" s="57" t="s">
        <v>271</v>
      </c>
      <c r="S43" s="49"/>
    </row>
    <row r="44" spans="1:19" ht="51" customHeight="1">
      <c r="A44" s="84">
        <v>33</v>
      </c>
      <c r="B44" s="15"/>
      <c r="C44" s="30" t="s">
        <v>247</v>
      </c>
      <c r="D44" s="34" t="s">
        <v>73</v>
      </c>
      <c r="E44" s="34" t="s">
        <v>127</v>
      </c>
      <c r="F44" s="34" t="s">
        <v>177</v>
      </c>
      <c r="G44" s="34" t="s">
        <v>420</v>
      </c>
      <c r="H44" s="16" t="s">
        <v>20</v>
      </c>
      <c r="I44" s="15"/>
      <c r="J44" s="34"/>
      <c r="K44" s="17">
        <v>42463</v>
      </c>
      <c r="L44" s="49" t="s">
        <v>223</v>
      </c>
      <c r="M44" s="40">
        <v>3050</v>
      </c>
      <c r="N44" s="13"/>
      <c r="O44" s="13" t="s">
        <v>278</v>
      </c>
      <c r="P44" s="30" t="s">
        <v>247</v>
      </c>
      <c r="Q44" s="46" t="s">
        <v>177</v>
      </c>
      <c r="R44" s="57" t="s">
        <v>223</v>
      </c>
      <c r="S44" s="49"/>
    </row>
    <row r="45" spans="1:19" ht="51" customHeight="1">
      <c r="A45" s="14">
        <v>34</v>
      </c>
      <c r="B45" s="15"/>
      <c r="C45" s="30" t="s">
        <v>74</v>
      </c>
      <c r="D45" s="34" t="s">
        <v>73</v>
      </c>
      <c r="E45" s="34" t="s">
        <v>128</v>
      </c>
      <c r="F45" s="34" t="s">
        <v>178</v>
      </c>
      <c r="G45" s="34" t="s">
        <v>421</v>
      </c>
      <c r="H45" s="16" t="s">
        <v>20</v>
      </c>
      <c r="I45" s="15"/>
      <c r="J45" s="34"/>
      <c r="K45" s="17">
        <v>42526</v>
      </c>
      <c r="L45" s="49" t="s">
        <v>224</v>
      </c>
      <c r="M45" s="40">
        <v>10000</v>
      </c>
      <c r="N45" s="13"/>
      <c r="O45" s="13" t="s">
        <v>387</v>
      </c>
      <c r="P45" s="30" t="s">
        <v>74</v>
      </c>
      <c r="Q45" s="46" t="s">
        <v>178</v>
      </c>
      <c r="R45" s="57" t="s">
        <v>224</v>
      </c>
      <c r="S45" s="49"/>
    </row>
    <row r="46" spans="1:19" ht="51" customHeight="1">
      <c r="A46" s="84">
        <v>35</v>
      </c>
      <c r="B46" s="15"/>
      <c r="C46" s="30" t="s">
        <v>75</v>
      </c>
      <c r="D46" s="34" t="s">
        <v>76</v>
      </c>
      <c r="E46" s="34" t="s">
        <v>129</v>
      </c>
      <c r="F46" s="34" t="s">
        <v>179</v>
      </c>
      <c r="G46" s="34" t="s">
        <v>422</v>
      </c>
      <c r="H46" s="16" t="s">
        <v>20</v>
      </c>
      <c r="I46" s="15"/>
      <c r="J46" s="34"/>
      <c r="K46" s="17">
        <v>42494</v>
      </c>
      <c r="L46" s="49" t="s">
        <v>225</v>
      </c>
      <c r="M46" s="40">
        <v>9000</v>
      </c>
      <c r="N46" s="13"/>
      <c r="O46" s="13"/>
      <c r="P46" s="30" t="s">
        <v>75</v>
      </c>
      <c r="Q46" s="46" t="s">
        <v>179</v>
      </c>
      <c r="R46" s="57" t="s">
        <v>225</v>
      </c>
      <c r="S46" s="49"/>
    </row>
    <row r="47" spans="1:19" ht="51" customHeight="1">
      <c r="A47" s="14">
        <v>36</v>
      </c>
      <c r="B47" s="15"/>
      <c r="C47" s="30" t="s">
        <v>79</v>
      </c>
      <c r="D47" s="34" t="s">
        <v>80</v>
      </c>
      <c r="E47" s="34" t="s">
        <v>130</v>
      </c>
      <c r="F47" s="34" t="s">
        <v>180</v>
      </c>
      <c r="G47" s="34" t="s">
        <v>423</v>
      </c>
      <c r="H47" s="16" t="s">
        <v>20</v>
      </c>
      <c r="I47" s="15"/>
      <c r="J47" s="34"/>
      <c r="K47" s="17">
        <v>42759</v>
      </c>
      <c r="L47" s="49" t="s">
        <v>226</v>
      </c>
      <c r="M47" s="40">
        <v>28847</v>
      </c>
      <c r="N47" s="13"/>
      <c r="O47" s="13"/>
      <c r="P47" s="30" t="s">
        <v>79</v>
      </c>
      <c r="Q47" s="46" t="s">
        <v>180</v>
      </c>
      <c r="R47" s="57" t="s">
        <v>226</v>
      </c>
      <c r="S47" s="49"/>
    </row>
    <row r="48" spans="1:19" ht="51" customHeight="1">
      <c r="A48" s="84">
        <v>37</v>
      </c>
      <c r="B48" s="15"/>
      <c r="C48" s="30" t="s">
        <v>17</v>
      </c>
      <c r="D48" s="46" t="s">
        <v>78</v>
      </c>
      <c r="E48" s="46" t="s">
        <v>131</v>
      </c>
      <c r="F48" s="46" t="s">
        <v>181</v>
      </c>
      <c r="G48" s="46" t="s">
        <v>392</v>
      </c>
      <c r="H48" s="16" t="s">
        <v>20</v>
      </c>
      <c r="I48" s="15"/>
      <c r="J48" s="46"/>
      <c r="K48" s="17">
        <v>43265</v>
      </c>
      <c r="L48" s="49" t="s">
        <v>370</v>
      </c>
      <c r="M48" s="40">
        <v>18200</v>
      </c>
      <c r="N48" s="13"/>
      <c r="O48" s="50"/>
      <c r="P48" s="30" t="s">
        <v>17</v>
      </c>
      <c r="Q48" s="46" t="s">
        <v>181</v>
      </c>
      <c r="R48" s="57" t="s">
        <v>370</v>
      </c>
      <c r="S48" s="49"/>
    </row>
    <row r="49" spans="1:19" ht="51" customHeight="1">
      <c r="A49" s="14">
        <v>38</v>
      </c>
      <c r="B49" s="15"/>
      <c r="C49" s="30" t="s">
        <v>81</v>
      </c>
      <c r="D49" s="34" t="s">
        <v>73</v>
      </c>
      <c r="E49" s="34" t="s">
        <v>132</v>
      </c>
      <c r="F49" s="34" t="s">
        <v>182</v>
      </c>
      <c r="G49" s="34" t="s">
        <v>424</v>
      </c>
      <c r="H49" s="16" t="s">
        <v>20</v>
      </c>
      <c r="I49" s="15"/>
      <c r="J49" s="34"/>
      <c r="K49" s="17">
        <v>42607</v>
      </c>
      <c r="L49" s="49" t="s">
        <v>227</v>
      </c>
      <c r="M49" s="40">
        <v>10620</v>
      </c>
      <c r="N49" s="13"/>
      <c r="O49" s="13" t="s">
        <v>387</v>
      </c>
      <c r="P49" s="30" t="s">
        <v>81</v>
      </c>
      <c r="Q49" s="46" t="s">
        <v>182</v>
      </c>
      <c r="R49" s="57" t="s">
        <v>227</v>
      </c>
      <c r="S49" s="49"/>
    </row>
    <row r="50" spans="1:19" ht="51" customHeight="1">
      <c r="A50" s="84">
        <v>39</v>
      </c>
      <c r="B50" s="15"/>
      <c r="C50" s="30" t="s">
        <v>81</v>
      </c>
      <c r="D50" s="34" t="s">
        <v>73</v>
      </c>
      <c r="E50" s="34" t="s">
        <v>133</v>
      </c>
      <c r="F50" s="34" t="s">
        <v>183</v>
      </c>
      <c r="G50" s="34" t="s">
        <v>425</v>
      </c>
      <c r="H50" s="16" t="s">
        <v>20</v>
      </c>
      <c r="I50" s="15"/>
      <c r="J50" s="34"/>
      <c r="K50" s="17">
        <v>42607</v>
      </c>
      <c r="L50" s="49" t="s">
        <v>228</v>
      </c>
      <c r="M50" s="40">
        <v>30700</v>
      </c>
      <c r="N50" s="13"/>
      <c r="O50" s="13" t="s">
        <v>387</v>
      </c>
      <c r="P50" s="30" t="s">
        <v>81</v>
      </c>
      <c r="Q50" s="46" t="s">
        <v>183</v>
      </c>
      <c r="R50" s="57" t="s">
        <v>228</v>
      </c>
      <c r="S50" s="49"/>
    </row>
    <row r="51" spans="1:19" ht="51" customHeight="1">
      <c r="A51" s="14">
        <v>40</v>
      </c>
      <c r="B51" s="15"/>
      <c r="C51" s="30" t="s">
        <v>273</v>
      </c>
      <c r="D51" s="34" t="s">
        <v>82</v>
      </c>
      <c r="E51" s="34" t="s">
        <v>134</v>
      </c>
      <c r="F51" s="34" t="s">
        <v>184</v>
      </c>
      <c r="G51" s="34" t="s">
        <v>426</v>
      </c>
      <c r="H51" s="16" t="s">
        <v>20</v>
      </c>
      <c r="I51" s="15"/>
      <c r="J51" s="34"/>
      <c r="K51" s="17">
        <v>42794</v>
      </c>
      <c r="L51" s="49" t="s">
        <v>229</v>
      </c>
      <c r="M51" s="40">
        <v>21150</v>
      </c>
      <c r="N51" s="13"/>
      <c r="O51" s="13" t="s">
        <v>387</v>
      </c>
      <c r="P51" s="30" t="s">
        <v>273</v>
      </c>
      <c r="Q51" s="46" t="s">
        <v>184</v>
      </c>
      <c r="R51" s="57" t="s">
        <v>229</v>
      </c>
      <c r="S51" s="49"/>
    </row>
    <row r="52" spans="1:19" ht="51" customHeight="1">
      <c r="A52" s="84">
        <v>41</v>
      </c>
      <c r="B52" s="15"/>
      <c r="C52" s="30" t="s">
        <v>83</v>
      </c>
      <c r="D52" s="34" t="s">
        <v>84</v>
      </c>
      <c r="E52" s="34" t="s">
        <v>135</v>
      </c>
      <c r="F52" s="34" t="s">
        <v>185</v>
      </c>
      <c r="G52" s="34" t="s">
        <v>427</v>
      </c>
      <c r="H52" s="16" t="s">
        <v>20</v>
      </c>
      <c r="I52" s="15"/>
      <c r="J52" s="34"/>
      <c r="K52" s="17">
        <v>42794</v>
      </c>
      <c r="L52" s="49" t="s">
        <v>230</v>
      </c>
      <c r="M52" s="40">
        <v>11130</v>
      </c>
      <c r="N52" s="13"/>
      <c r="O52" s="13" t="s">
        <v>387</v>
      </c>
      <c r="P52" s="30" t="s">
        <v>83</v>
      </c>
      <c r="Q52" s="46" t="s">
        <v>185</v>
      </c>
      <c r="R52" s="57" t="s">
        <v>230</v>
      </c>
      <c r="S52" s="49"/>
    </row>
    <row r="53" spans="1:19" ht="51" customHeight="1">
      <c r="A53" s="14">
        <v>42</v>
      </c>
      <c r="B53" s="15"/>
      <c r="C53" s="30" t="s">
        <v>272</v>
      </c>
      <c r="D53" s="46" t="s">
        <v>77</v>
      </c>
      <c r="E53" s="46" t="s">
        <v>136</v>
      </c>
      <c r="F53" s="46" t="s">
        <v>186</v>
      </c>
      <c r="G53" s="46" t="s">
        <v>393</v>
      </c>
      <c r="H53" s="16" t="s">
        <v>20</v>
      </c>
      <c r="I53" s="15"/>
      <c r="J53" s="46"/>
      <c r="K53" s="17">
        <v>43236</v>
      </c>
      <c r="L53" s="49" t="s">
        <v>394</v>
      </c>
      <c r="M53" s="40">
        <v>12044</v>
      </c>
      <c r="N53" s="13"/>
      <c r="O53" s="50"/>
      <c r="P53" s="30" t="s">
        <v>272</v>
      </c>
      <c r="Q53" s="46" t="s">
        <v>186</v>
      </c>
      <c r="R53" s="57" t="s">
        <v>274</v>
      </c>
      <c r="S53" s="49"/>
    </row>
    <row r="54" spans="1:19" ht="51" customHeight="1">
      <c r="A54" s="84">
        <v>43</v>
      </c>
      <c r="B54" s="15"/>
      <c r="C54" s="30" t="s">
        <v>85</v>
      </c>
      <c r="D54" s="34" t="s">
        <v>86</v>
      </c>
      <c r="E54" s="34" t="s">
        <v>137</v>
      </c>
      <c r="F54" s="34" t="s">
        <v>187</v>
      </c>
      <c r="G54" s="34" t="s">
        <v>428</v>
      </c>
      <c r="H54" s="16" t="s">
        <v>20</v>
      </c>
      <c r="I54" s="15"/>
      <c r="J54" s="34"/>
      <c r="K54" s="17">
        <v>42699</v>
      </c>
      <c r="L54" s="49" t="s">
        <v>231</v>
      </c>
      <c r="M54" s="40">
        <v>5700</v>
      </c>
      <c r="N54" s="13"/>
      <c r="O54" s="13" t="s">
        <v>278</v>
      </c>
      <c r="P54" s="30" t="s">
        <v>85</v>
      </c>
      <c r="Q54" s="46" t="s">
        <v>187</v>
      </c>
      <c r="R54" s="57" t="s">
        <v>231</v>
      </c>
      <c r="S54" s="49"/>
    </row>
    <row r="55" spans="1:19" ht="71.25" customHeight="1">
      <c r="A55" s="14">
        <v>44</v>
      </c>
      <c r="B55" s="15"/>
      <c r="C55" s="30" t="s">
        <v>87</v>
      </c>
      <c r="D55" s="34" t="s">
        <v>88</v>
      </c>
      <c r="E55" s="34" t="s">
        <v>138</v>
      </c>
      <c r="F55" s="34" t="s">
        <v>188</v>
      </c>
      <c r="G55" s="34" t="s">
        <v>429</v>
      </c>
      <c r="H55" s="16"/>
      <c r="I55" s="15"/>
      <c r="J55" s="34" t="s">
        <v>20</v>
      </c>
      <c r="K55" s="18" t="s">
        <v>245</v>
      </c>
      <c r="L55" s="49" t="s">
        <v>232</v>
      </c>
      <c r="M55" s="40">
        <v>14542</v>
      </c>
      <c r="N55" s="13"/>
      <c r="O55" s="13" t="s">
        <v>278</v>
      </c>
      <c r="P55" s="30" t="s">
        <v>87</v>
      </c>
      <c r="Q55" s="46" t="s">
        <v>188</v>
      </c>
      <c r="R55" s="57" t="s">
        <v>232</v>
      </c>
      <c r="S55" s="49"/>
    </row>
    <row r="56" spans="1:19" ht="51" customHeight="1">
      <c r="A56" s="84">
        <v>45</v>
      </c>
      <c r="B56" s="15"/>
      <c r="C56" s="30" t="s">
        <v>389</v>
      </c>
      <c r="D56" s="46" t="s">
        <v>90</v>
      </c>
      <c r="E56" s="46" t="s">
        <v>139</v>
      </c>
      <c r="F56" s="46" t="s">
        <v>189</v>
      </c>
      <c r="G56" s="46" t="s">
        <v>430</v>
      </c>
      <c r="H56" s="16" t="s">
        <v>20</v>
      </c>
      <c r="I56" s="15"/>
      <c r="J56" s="46"/>
      <c r="K56" s="17">
        <v>42633</v>
      </c>
      <c r="L56" s="49" t="s">
        <v>233</v>
      </c>
      <c r="M56" s="40">
        <v>86060</v>
      </c>
      <c r="N56" s="13"/>
      <c r="O56" s="13" t="s">
        <v>278</v>
      </c>
      <c r="P56" s="30" t="s">
        <v>89</v>
      </c>
      <c r="Q56" s="46" t="s">
        <v>189</v>
      </c>
      <c r="R56" s="57" t="s">
        <v>233</v>
      </c>
      <c r="S56" s="49"/>
    </row>
    <row r="57" spans="1:19" ht="51" customHeight="1">
      <c r="A57" s="14">
        <v>46</v>
      </c>
      <c r="B57" s="15"/>
      <c r="C57" s="30" t="s">
        <v>91</v>
      </c>
      <c r="D57" s="34" t="s">
        <v>92</v>
      </c>
      <c r="E57" s="34" t="s">
        <v>140</v>
      </c>
      <c r="F57" s="34" t="s">
        <v>190</v>
      </c>
      <c r="G57" s="34" t="s">
        <v>487</v>
      </c>
      <c r="H57" s="16" t="s">
        <v>20</v>
      </c>
      <c r="I57" s="15"/>
      <c r="J57" s="34"/>
      <c r="K57" s="17">
        <v>43371</v>
      </c>
      <c r="L57" s="49" t="s">
        <v>488</v>
      </c>
      <c r="M57" s="40">
        <f>19600-2900</f>
        <v>16700</v>
      </c>
      <c r="N57" s="13"/>
      <c r="O57" s="13" t="s">
        <v>278</v>
      </c>
      <c r="P57" s="30" t="s">
        <v>91</v>
      </c>
      <c r="Q57" s="46" t="s">
        <v>190</v>
      </c>
      <c r="R57" s="57" t="s">
        <v>234</v>
      </c>
      <c r="S57" s="49"/>
    </row>
    <row r="58" spans="1:19" ht="51" customHeight="1">
      <c r="A58" s="84">
        <v>47</v>
      </c>
      <c r="B58" s="15"/>
      <c r="C58" s="30" t="s">
        <v>93</v>
      </c>
      <c r="D58" s="34" t="s">
        <v>94</v>
      </c>
      <c r="E58" s="34" t="s">
        <v>141</v>
      </c>
      <c r="F58" s="34" t="s">
        <v>191</v>
      </c>
      <c r="G58" s="34" t="s">
        <v>431</v>
      </c>
      <c r="H58" s="16" t="s">
        <v>20</v>
      </c>
      <c r="I58" s="15"/>
      <c r="J58" s="34"/>
      <c r="K58" s="17">
        <v>42557</v>
      </c>
      <c r="L58" s="49" t="s">
        <v>235</v>
      </c>
      <c r="M58" s="40">
        <v>78516</v>
      </c>
      <c r="N58" s="13"/>
      <c r="O58" s="13" t="s">
        <v>278</v>
      </c>
      <c r="P58" s="30" t="s">
        <v>93</v>
      </c>
      <c r="Q58" s="46" t="s">
        <v>191</v>
      </c>
      <c r="R58" s="57" t="s">
        <v>235</v>
      </c>
      <c r="S58" s="49"/>
    </row>
    <row r="59" spans="1:19" ht="51" customHeight="1">
      <c r="A59" s="14">
        <v>48</v>
      </c>
      <c r="B59" s="15"/>
      <c r="C59" s="30" t="s">
        <v>95</v>
      </c>
      <c r="D59" s="46" t="s">
        <v>96</v>
      </c>
      <c r="E59" s="46" t="s">
        <v>142</v>
      </c>
      <c r="F59" s="46" t="s">
        <v>192</v>
      </c>
      <c r="G59" s="46" t="s">
        <v>395</v>
      </c>
      <c r="H59" s="16" t="s">
        <v>20</v>
      </c>
      <c r="I59" s="15"/>
      <c r="J59" s="46"/>
      <c r="K59" s="17">
        <v>43237</v>
      </c>
      <c r="L59" s="49" t="s">
        <v>396</v>
      </c>
      <c r="M59" s="40">
        <f>208700-1500</f>
        <v>207200</v>
      </c>
      <c r="N59" s="13"/>
      <c r="O59" s="50" t="s">
        <v>278</v>
      </c>
      <c r="P59" s="30" t="s">
        <v>95</v>
      </c>
      <c r="Q59" s="46" t="s">
        <v>192</v>
      </c>
      <c r="R59" s="57" t="s">
        <v>236</v>
      </c>
      <c r="S59" s="49"/>
    </row>
    <row r="60" spans="1:19" ht="51" customHeight="1">
      <c r="A60" s="84">
        <v>49</v>
      </c>
      <c r="B60" s="19"/>
      <c r="C60" s="30" t="s">
        <v>81</v>
      </c>
      <c r="D60" s="34" t="s">
        <v>73</v>
      </c>
      <c r="E60" s="34" t="s">
        <v>143</v>
      </c>
      <c r="F60" s="34" t="s">
        <v>193</v>
      </c>
      <c r="G60" s="34" t="s">
        <v>432</v>
      </c>
      <c r="H60" s="16" t="s">
        <v>20</v>
      </c>
      <c r="I60" s="19"/>
      <c r="J60" s="34"/>
      <c r="K60" s="17">
        <v>42607</v>
      </c>
      <c r="L60" s="49" t="s">
        <v>237</v>
      </c>
      <c r="M60" s="40">
        <v>3500</v>
      </c>
      <c r="N60" s="13"/>
      <c r="O60" s="13" t="s">
        <v>387</v>
      </c>
      <c r="P60" s="30" t="s">
        <v>81</v>
      </c>
      <c r="Q60" s="46" t="s">
        <v>193</v>
      </c>
      <c r="R60" s="57" t="s">
        <v>237</v>
      </c>
      <c r="S60" s="49"/>
    </row>
    <row r="61" spans="1:19" ht="51" customHeight="1">
      <c r="A61" s="14">
        <v>50</v>
      </c>
      <c r="B61" s="19"/>
      <c r="C61" s="6" t="s">
        <v>16</v>
      </c>
      <c r="D61" s="34" t="s">
        <v>97</v>
      </c>
      <c r="E61" s="34" t="s">
        <v>145</v>
      </c>
      <c r="F61" s="34" t="s">
        <v>194</v>
      </c>
      <c r="G61" s="34" t="s">
        <v>433</v>
      </c>
      <c r="H61" s="16" t="s">
        <v>20</v>
      </c>
      <c r="I61" s="19"/>
      <c r="J61" s="34"/>
      <c r="K61" s="18" t="s">
        <v>256</v>
      </c>
      <c r="L61" s="49" t="s">
        <v>238</v>
      </c>
      <c r="M61" s="40">
        <v>450</v>
      </c>
      <c r="N61" s="13"/>
      <c r="O61" s="13"/>
      <c r="P61" s="6" t="s">
        <v>16</v>
      </c>
      <c r="Q61" s="46" t="s">
        <v>194</v>
      </c>
      <c r="R61" s="57" t="s">
        <v>238</v>
      </c>
      <c r="S61" s="49"/>
    </row>
    <row r="62" spans="1:19" ht="51" customHeight="1">
      <c r="A62" s="84">
        <v>51</v>
      </c>
      <c r="B62" s="19"/>
      <c r="C62" s="30" t="s">
        <v>98</v>
      </c>
      <c r="D62" s="34" t="s">
        <v>88</v>
      </c>
      <c r="E62" s="34" t="s">
        <v>144</v>
      </c>
      <c r="F62" s="34" t="s">
        <v>195</v>
      </c>
      <c r="G62" s="34" t="s">
        <v>434</v>
      </c>
      <c r="H62" s="16" t="s">
        <v>20</v>
      </c>
      <c r="I62" s="19"/>
      <c r="J62" s="34"/>
      <c r="K62" s="18" t="s">
        <v>257</v>
      </c>
      <c r="L62" s="49" t="s">
        <v>239</v>
      </c>
      <c r="M62" s="40">
        <v>4229065</v>
      </c>
      <c r="N62" s="13"/>
      <c r="O62" s="13" t="s">
        <v>278</v>
      </c>
      <c r="P62" s="30" t="s">
        <v>98</v>
      </c>
      <c r="Q62" s="46" t="s">
        <v>195</v>
      </c>
      <c r="R62" s="57" t="s">
        <v>239</v>
      </c>
      <c r="S62" s="49"/>
    </row>
    <row r="63" spans="1:19" ht="54" customHeight="1">
      <c r="A63" s="14">
        <v>52</v>
      </c>
      <c r="B63" s="19"/>
      <c r="C63" s="30" t="s">
        <v>248</v>
      </c>
      <c r="D63" s="6" t="s">
        <v>249</v>
      </c>
      <c r="E63" s="6" t="s">
        <v>250</v>
      </c>
      <c r="F63" s="6" t="s">
        <v>251</v>
      </c>
      <c r="G63" s="6" t="s">
        <v>435</v>
      </c>
      <c r="H63" s="20" t="s">
        <v>244</v>
      </c>
      <c r="I63" s="19"/>
      <c r="J63" s="34"/>
      <c r="K63" s="18" t="s">
        <v>252</v>
      </c>
      <c r="L63" s="49" t="s">
        <v>253</v>
      </c>
      <c r="M63" s="40">
        <v>107910</v>
      </c>
      <c r="N63" s="13"/>
      <c r="O63" s="13" t="s">
        <v>387</v>
      </c>
      <c r="P63" s="30" t="s">
        <v>248</v>
      </c>
      <c r="Q63" s="6" t="s">
        <v>251</v>
      </c>
      <c r="R63" s="57" t="s">
        <v>253</v>
      </c>
      <c r="S63" s="6"/>
    </row>
    <row r="64" spans="1:19" ht="47.25" customHeight="1">
      <c r="A64" s="84">
        <v>53</v>
      </c>
      <c r="B64" s="19"/>
      <c r="C64" s="30" t="s">
        <v>275</v>
      </c>
      <c r="D64" s="6" t="s">
        <v>88</v>
      </c>
      <c r="E64" s="6" t="s">
        <v>276</v>
      </c>
      <c r="F64" s="21" t="s">
        <v>287</v>
      </c>
      <c r="G64" s="6" t="s">
        <v>436</v>
      </c>
      <c r="H64" s="20" t="s">
        <v>244</v>
      </c>
      <c r="I64" s="19"/>
      <c r="J64" s="34"/>
      <c r="K64" s="17">
        <v>42668</v>
      </c>
      <c r="L64" s="49" t="s">
        <v>277</v>
      </c>
      <c r="M64" s="40">
        <f>462000+10900</f>
        <v>472900</v>
      </c>
      <c r="N64" s="13"/>
      <c r="O64" s="13" t="s">
        <v>278</v>
      </c>
      <c r="P64" s="30" t="s">
        <v>275</v>
      </c>
      <c r="Q64" s="21" t="s">
        <v>287</v>
      </c>
      <c r="R64" s="57" t="s">
        <v>277</v>
      </c>
      <c r="S64" s="6"/>
    </row>
    <row r="65" spans="1:19" ht="62.25" customHeight="1">
      <c r="A65" s="14">
        <v>54</v>
      </c>
      <c r="B65" s="19"/>
      <c r="C65" s="30" t="s">
        <v>279</v>
      </c>
      <c r="D65" s="6" t="s">
        <v>42</v>
      </c>
      <c r="E65" s="6" t="s">
        <v>280</v>
      </c>
      <c r="F65" s="21" t="s">
        <v>281</v>
      </c>
      <c r="G65" s="6" t="s">
        <v>437</v>
      </c>
      <c r="H65" s="20" t="s">
        <v>244</v>
      </c>
      <c r="I65" s="19"/>
      <c r="J65" s="34"/>
      <c r="K65" s="17">
        <v>42730</v>
      </c>
      <c r="L65" s="49" t="s">
        <v>282</v>
      </c>
      <c r="M65" s="40">
        <v>400</v>
      </c>
      <c r="N65" s="13"/>
      <c r="O65" s="13" t="s">
        <v>246</v>
      </c>
      <c r="P65" s="30" t="s">
        <v>279</v>
      </c>
      <c r="Q65" s="21" t="s">
        <v>281</v>
      </c>
      <c r="R65" s="57" t="s">
        <v>282</v>
      </c>
      <c r="S65" s="6"/>
    </row>
    <row r="66" spans="1:19" ht="60" customHeight="1">
      <c r="A66" s="84">
        <v>55</v>
      </c>
      <c r="B66" s="19"/>
      <c r="C66" s="30" t="s">
        <v>283</v>
      </c>
      <c r="D66" s="6" t="s">
        <v>42</v>
      </c>
      <c r="E66" s="6" t="s">
        <v>280</v>
      </c>
      <c r="F66" s="21" t="s">
        <v>284</v>
      </c>
      <c r="G66" s="6" t="s">
        <v>438</v>
      </c>
      <c r="H66" s="20" t="s">
        <v>244</v>
      </c>
      <c r="I66" s="19"/>
      <c r="J66" s="34"/>
      <c r="K66" s="17">
        <v>42730</v>
      </c>
      <c r="L66" s="49" t="s">
        <v>285</v>
      </c>
      <c r="M66" s="40">
        <v>20200</v>
      </c>
      <c r="N66" s="13"/>
      <c r="O66" s="13" t="s">
        <v>246</v>
      </c>
      <c r="P66" s="30" t="s">
        <v>283</v>
      </c>
      <c r="Q66" s="21" t="s">
        <v>284</v>
      </c>
      <c r="R66" s="57" t="s">
        <v>285</v>
      </c>
      <c r="S66" s="6"/>
    </row>
    <row r="67" spans="1:19" ht="60" customHeight="1">
      <c r="A67" s="14">
        <v>56</v>
      </c>
      <c r="B67" s="36"/>
      <c r="C67" s="31" t="s">
        <v>288</v>
      </c>
      <c r="D67" s="37" t="s">
        <v>289</v>
      </c>
      <c r="E67" s="37" t="s">
        <v>290</v>
      </c>
      <c r="F67" s="23" t="s">
        <v>291</v>
      </c>
      <c r="G67" s="37" t="s">
        <v>439</v>
      </c>
      <c r="H67" s="24" t="s">
        <v>244</v>
      </c>
      <c r="I67" s="36"/>
      <c r="J67" s="25"/>
      <c r="K67" s="26">
        <v>42741</v>
      </c>
      <c r="L67" s="25" t="s">
        <v>292</v>
      </c>
      <c r="M67" s="40">
        <v>20100</v>
      </c>
      <c r="N67" s="13"/>
      <c r="O67" s="32"/>
      <c r="P67" s="31" t="s">
        <v>288</v>
      </c>
      <c r="Q67" s="23" t="s">
        <v>291</v>
      </c>
      <c r="R67" s="58" t="s">
        <v>292</v>
      </c>
      <c r="S67" s="47"/>
    </row>
    <row r="68" spans="1:19" ht="60" customHeight="1">
      <c r="A68" s="84">
        <v>57</v>
      </c>
      <c r="B68" s="19"/>
      <c r="C68" s="30" t="s">
        <v>295</v>
      </c>
      <c r="D68" s="6" t="s">
        <v>66</v>
      </c>
      <c r="E68" s="6" t="s">
        <v>296</v>
      </c>
      <c r="F68" s="21" t="s">
        <v>300</v>
      </c>
      <c r="G68" s="6" t="s">
        <v>440</v>
      </c>
      <c r="H68" s="20" t="s">
        <v>244</v>
      </c>
      <c r="I68" s="19"/>
      <c r="J68" s="34"/>
      <c r="K68" s="17">
        <v>42772</v>
      </c>
      <c r="L68" s="49" t="s">
        <v>297</v>
      </c>
      <c r="M68" s="40">
        <v>24881</v>
      </c>
      <c r="N68" s="13"/>
      <c r="O68" s="13"/>
      <c r="P68" s="30" t="s">
        <v>295</v>
      </c>
      <c r="Q68" s="21" t="s">
        <v>300</v>
      </c>
      <c r="R68" s="57" t="s">
        <v>297</v>
      </c>
      <c r="S68" s="6"/>
    </row>
    <row r="69" spans="1:19" ht="60" customHeight="1">
      <c r="A69" s="14">
        <v>58</v>
      </c>
      <c r="B69" s="19"/>
      <c r="C69" s="30" t="s">
        <v>298</v>
      </c>
      <c r="D69" s="6" t="s">
        <v>66</v>
      </c>
      <c r="E69" s="6" t="s">
        <v>299</v>
      </c>
      <c r="F69" s="21" t="s">
        <v>301</v>
      </c>
      <c r="G69" s="6" t="s">
        <v>441</v>
      </c>
      <c r="H69" s="20" t="s">
        <v>244</v>
      </c>
      <c r="I69" s="19"/>
      <c r="J69" s="34"/>
      <c r="K69" s="17">
        <v>42772</v>
      </c>
      <c r="L69" s="49" t="s">
        <v>302</v>
      </c>
      <c r="M69" s="40">
        <v>40138</v>
      </c>
      <c r="N69" s="13"/>
      <c r="O69" s="13"/>
      <c r="P69" s="30" t="s">
        <v>298</v>
      </c>
      <c r="Q69" s="21" t="s">
        <v>301</v>
      </c>
      <c r="R69" s="57" t="s">
        <v>302</v>
      </c>
      <c r="S69" s="6"/>
    </row>
    <row r="70" spans="1:19" ht="60" customHeight="1">
      <c r="A70" s="84">
        <v>59</v>
      </c>
      <c r="B70" s="19"/>
      <c r="C70" s="30" t="s">
        <v>303</v>
      </c>
      <c r="D70" s="6" t="s">
        <v>42</v>
      </c>
      <c r="E70" s="6" t="s">
        <v>306</v>
      </c>
      <c r="F70" s="21" t="s">
        <v>304</v>
      </c>
      <c r="G70" s="6" t="s">
        <v>442</v>
      </c>
      <c r="H70" s="20" t="s">
        <v>244</v>
      </c>
      <c r="I70" s="19"/>
      <c r="J70" s="34"/>
      <c r="K70" s="17">
        <v>42779</v>
      </c>
      <c r="L70" s="49" t="s">
        <v>305</v>
      </c>
      <c r="M70" s="40">
        <v>5200</v>
      </c>
      <c r="N70" s="13"/>
      <c r="O70" s="13" t="s">
        <v>246</v>
      </c>
      <c r="P70" s="30" t="s">
        <v>303</v>
      </c>
      <c r="Q70" s="21" t="s">
        <v>304</v>
      </c>
      <c r="R70" s="57" t="s">
        <v>305</v>
      </c>
      <c r="S70" s="6"/>
    </row>
    <row r="71" spans="1:19" ht="60" customHeight="1">
      <c r="A71" s="14">
        <v>60</v>
      </c>
      <c r="B71" s="19"/>
      <c r="C71" s="30" t="s">
        <v>307</v>
      </c>
      <c r="D71" s="6" t="s">
        <v>64</v>
      </c>
      <c r="E71" s="6" t="s">
        <v>308</v>
      </c>
      <c r="F71" s="21" t="s">
        <v>309</v>
      </c>
      <c r="G71" s="6" t="s">
        <v>443</v>
      </c>
      <c r="H71" s="20" t="s">
        <v>244</v>
      </c>
      <c r="I71" s="19"/>
      <c r="J71" s="34"/>
      <c r="K71" s="17">
        <v>42781</v>
      </c>
      <c r="L71" s="49" t="s">
        <v>310</v>
      </c>
      <c r="M71" s="40">
        <v>4200</v>
      </c>
      <c r="N71" s="13"/>
      <c r="O71" s="13"/>
      <c r="P71" s="30" t="s">
        <v>307</v>
      </c>
      <c r="Q71" s="21" t="s">
        <v>309</v>
      </c>
      <c r="R71" s="57" t="s">
        <v>310</v>
      </c>
      <c r="S71" s="6"/>
    </row>
    <row r="72" spans="1:19" ht="60" customHeight="1">
      <c r="A72" s="84">
        <v>61</v>
      </c>
      <c r="B72" s="19"/>
      <c r="C72" s="30" t="s">
        <v>311</v>
      </c>
      <c r="D72" s="6" t="s">
        <v>312</v>
      </c>
      <c r="E72" s="6" t="s">
        <v>313</v>
      </c>
      <c r="F72" s="21" t="s">
        <v>314</v>
      </c>
      <c r="G72" s="6" t="s">
        <v>444</v>
      </c>
      <c r="H72" s="20" t="s">
        <v>244</v>
      </c>
      <c r="I72" s="19"/>
      <c r="J72" s="34"/>
      <c r="K72" s="17">
        <v>42794</v>
      </c>
      <c r="L72" s="49" t="s">
        <v>334</v>
      </c>
      <c r="M72" s="40">
        <v>80000</v>
      </c>
      <c r="N72" s="13"/>
      <c r="O72" s="13"/>
      <c r="P72" s="30" t="s">
        <v>311</v>
      </c>
      <c r="Q72" s="21" t="s">
        <v>314</v>
      </c>
      <c r="R72" s="57" t="s">
        <v>334</v>
      </c>
      <c r="S72" s="6"/>
    </row>
    <row r="73" spans="1:19" ht="60" customHeight="1">
      <c r="A73" s="14">
        <v>62</v>
      </c>
      <c r="B73" s="19"/>
      <c r="C73" s="30" t="s">
        <v>315</v>
      </c>
      <c r="D73" s="6" t="s">
        <v>316</v>
      </c>
      <c r="E73" s="6" t="s">
        <v>317</v>
      </c>
      <c r="F73" s="21" t="s">
        <v>318</v>
      </c>
      <c r="G73" s="6" t="s">
        <v>445</v>
      </c>
      <c r="H73" s="20" t="s">
        <v>244</v>
      </c>
      <c r="I73" s="19"/>
      <c r="J73" s="34"/>
      <c r="K73" s="17">
        <v>42821</v>
      </c>
      <c r="L73" s="49" t="s">
        <v>319</v>
      </c>
      <c r="M73" s="40">
        <v>1494069</v>
      </c>
      <c r="N73" s="13"/>
      <c r="O73" s="13" t="s">
        <v>246</v>
      </c>
      <c r="P73" s="30" t="s">
        <v>315</v>
      </c>
      <c r="Q73" s="21" t="s">
        <v>318</v>
      </c>
      <c r="R73" s="57" t="s">
        <v>319</v>
      </c>
      <c r="S73" s="6"/>
    </row>
    <row r="74" spans="1:19" ht="60" customHeight="1">
      <c r="A74" s="84">
        <v>63</v>
      </c>
      <c r="B74" s="19"/>
      <c r="C74" s="30" t="s">
        <v>37</v>
      </c>
      <c r="D74" s="6" t="s">
        <v>320</v>
      </c>
      <c r="E74" s="6" t="s">
        <v>321</v>
      </c>
      <c r="F74" s="21" t="s">
        <v>322</v>
      </c>
      <c r="G74" s="6" t="s">
        <v>446</v>
      </c>
      <c r="H74" s="20" t="s">
        <v>244</v>
      </c>
      <c r="I74" s="19"/>
      <c r="J74" s="34"/>
      <c r="K74" s="17">
        <v>42828</v>
      </c>
      <c r="L74" s="49" t="s">
        <v>323</v>
      </c>
      <c r="M74" s="40">
        <v>12200</v>
      </c>
      <c r="N74" s="13"/>
      <c r="O74" s="13"/>
      <c r="P74" s="30" t="s">
        <v>37</v>
      </c>
      <c r="Q74" s="21" t="s">
        <v>322</v>
      </c>
      <c r="R74" s="57" t="s">
        <v>323</v>
      </c>
      <c r="S74" s="6"/>
    </row>
    <row r="75" spans="1:19" ht="73.5" customHeight="1">
      <c r="A75" s="14">
        <v>64</v>
      </c>
      <c r="B75" s="19"/>
      <c r="C75" s="30" t="s">
        <v>324</v>
      </c>
      <c r="D75" s="6" t="s">
        <v>325</v>
      </c>
      <c r="E75" s="6" t="s">
        <v>328</v>
      </c>
      <c r="F75" s="21" t="s">
        <v>326</v>
      </c>
      <c r="G75" s="6" t="s">
        <v>447</v>
      </c>
      <c r="H75" s="20" t="s">
        <v>244</v>
      </c>
      <c r="I75" s="19"/>
      <c r="J75" s="34"/>
      <c r="K75" s="17">
        <v>42830</v>
      </c>
      <c r="L75" s="49" t="s">
        <v>327</v>
      </c>
      <c r="M75" s="40">
        <v>42658</v>
      </c>
      <c r="N75" s="13"/>
      <c r="O75" s="13" t="s">
        <v>387</v>
      </c>
      <c r="P75" s="30" t="s">
        <v>324</v>
      </c>
      <c r="Q75" s="21" t="s">
        <v>326</v>
      </c>
      <c r="R75" s="57" t="s">
        <v>327</v>
      </c>
      <c r="S75" s="6"/>
    </row>
    <row r="76" spans="1:19" ht="73.5" customHeight="1">
      <c r="A76" s="84">
        <v>65</v>
      </c>
      <c r="B76" s="19"/>
      <c r="C76" s="30" t="s">
        <v>329</v>
      </c>
      <c r="D76" s="6" t="s">
        <v>333</v>
      </c>
      <c r="E76" s="6" t="s">
        <v>330</v>
      </c>
      <c r="F76" s="21" t="s">
        <v>331</v>
      </c>
      <c r="G76" s="6" t="s">
        <v>448</v>
      </c>
      <c r="H76" s="20" t="s">
        <v>244</v>
      </c>
      <c r="I76" s="19"/>
      <c r="J76" s="34"/>
      <c r="K76" s="17">
        <v>42844</v>
      </c>
      <c r="L76" s="49" t="s">
        <v>332</v>
      </c>
      <c r="M76" s="40">
        <v>2900</v>
      </c>
      <c r="N76" s="13"/>
      <c r="O76" s="13" t="s">
        <v>387</v>
      </c>
      <c r="P76" s="30" t="s">
        <v>329</v>
      </c>
      <c r="Q76" s="21" t="s">
        <v>331</v>
      </c>
      <c r="R76" s="57" t="s">
        <v>332</v>
      </c>
      <c r="S76" s="6"/>
    </row>
    <row r="77" spans="1:19" ht="73.5" customHeight="1">
      <c r="A77" s="14">
        <v>66</v>
      </c>
      <c r="B77" s="19"/>
      <c r="C77" s="30" t="s">
        <v>335</v>
      </c>
      <c r="D77" s="6" t="s">
        <v>336</v>
      </c>
      <c r="E77" s="6" t="s">
        <v>337</v>
      </c>
      <c r="F77" s="21" t="s">
        <v>338</v>
      </c>
      <c r="G77" s="6" t="s">
        <v>449</v>
      </c>
      <c r="H77" s="20" t="s">
        <v>244</v>
      </c>
      <c r="I77" s="19"/>
      <c r="J77" s="34"/>
      <c r="K77" s="17">
        <v>42929</v>
      </c>
      <c r="L77" s="49" t="s">
        <v>339</v>
      </c>
      <c r="M77" s="40">
        <v>48946</v>
      </c>
      <c r="N77" s="13"/>
      <c r="O77" s="13"/>
      <c r="P77" s="30" t="s">
        <v>335</v>
      </c>
      <c r="Q77" s="21" t="s">
        <v>338</v>
      </c>
      <c r="R77" s="57" t="s">
        <v>339</v>
      </c>
      <c r="S77" s="6"/>
    </row>
    <row r="78" spans="1:19" ht="73.5" customHeight="1">
      <c r="A78" s="84">
        <v>67</v>
      </c>
      <c r="B78" s="19"/>
      <c r="C78" s="30" t="s">
        <v>335</v>
      </c>
      <c r="D78" s="6" t="s">
        <v>336</v>
      </c>
      <c r="E78" s="6" t="s">
        <v>337</v>
      </c>
      <c r="F78" s="21" t="s">
        <v>340</v>
      </c>
      <c r="G78" s="6" t="s">
        <v>450</v>
      </c>
      <c r="H78" s="20" t="s">
        <v>244</v>
      </c>
      <c r="I78" s="19"/>
      <c r="J78" s="34"/>
      <c r="K78" s="17">
        <v>42929</v>
      </c>
      <c r="L78" s="49" t="s">
        <v>341</v>
      </c>
      <c r="M78" s="40">
        <v>3354520</v>
      </c>
      <c r="N78" s="13"/>
      <c r="O78" s="13"/>
      <c r="P78" s="30" t="s">
        <v>335</v>
      </c>
      <c r="Q78" s="21" t="s">
        <v>340</v>
      </c>
      <c r="R78" s="57" t="s">
        <v>341</v>
      </c>
      <c r="S78" s="6"/>
    </row>
    <row r="79" spans="1:19" ht="64.5" customHeight="1">
      <c r="A79" s="14">
        <v>68</v>
      </c>
      <c r="B79" s="19"/>
      <c r="C79" s="30" t="s">
        <v>342</v>
      </c>
      <c r="D79" s="6" t="s">
        <v>343</v>
      </c>
      <c r="E79" s="6" t="s">
        <v>344</v>
      </c>
      <c r="F79" s="21" t="s">
        <v>345</v>
      </c>
      <c r="G79" s="6" t="s">
        <v>398</v>
      </c>
      <c r="H79" s="20"/>
      <c r="I79" s="19"/>
      <c r="J79" s="34" t="s">
        <v>20</v>
      </c>
      <c r="K79" s="17">
        <v>42961</v>
      </c>
      <c r="L79" s="49" t="s">
        <v>346</v>
      </c>
      <c r="M79" s="40">
        <v>21644</v>
      </c>
      <c r="N79" s="13"/>
      <c r="O79" s="13" t="s">
        <v>278</v>
      </c>
      <c r="P79" s="30" t="s">
        <v>342</v>
      </c>
      <c r="Q79" s="21" t="s">
        <v>345</v>
      </c>
      <c r="R79" s="57" t="s">
        <v>346</v>
      </c>
      <c r="S79" s="6"/>
    </row>
    <row r="80" spans="1:19" ht="64.5" customHeight="1">
      <c r="A80" s="84">
        <v>69</v>
      </c>
      <c r="B80" s="19"/>
      <c r="C80" s="30" t="s">
        <v>347</v>
      </c>
      <c r="D80" s="6" t="s">
        <v>348</v>
      </c>
      <c r="E80" s="6" t="s">
        <v>349</v>
      </c>
      <c r="F80" s="21" t="s">
        <v>545</v>
      </c>
      <c r="G80" s="6" t="s">
        <v>451</v>
      </c>
      <c r="H80" s="20" t="s">
        <v>244</v>
      </c>
      <c r="I80" s="19"/>
      <c r="J80" s="34"/>
      <c r="K80" s="17">
        <v>42961</v>
      </c>
      <c r="L80" s="49" t="s">
        <v>346</v>
      </c>
      <c r="M80" s="40">
        <v>57000</v>
      </c>
      <c r="N80" s="13"/>
      <c r="O80" s="13" t="s">
        <v>387</v>
      </c>
      <c r="P80" s="30" t="s">
        <v>347</v>
      </c>
      <c r="Q80" s="21" t="s">
        <v>345</v>
      </c>
      <c r="R80" s="57" t="s">
        <v>346</v>
      </c>
      <c r="S80" s="6"/>
    </row>
    <row r="81" spans="1:19" ht="64.5" customHeight="1">
      <c r="A81" s="14">
        <v>70</v>
      </c>
      <c r="B81" s="19"/>
      <c r="C81" s="30" t="s">
        <v>352</v>
      </c>
      <c r="D81" s="6" t="s">
        <v>353</v>
      </c>
      <c r="E81" s="6" t="s">
        <v>354</v>
      </c>
      <c r="F81" s="21" t="s">
        <v>355</v>
      </c>
      <c r="G81" s="6" t="s">
        <v>452</v>
      </c>
      <c r="H81" s="20" t="s">
        <v>244</v>
      </c>
      <c r="I81" s="19"/>
      <c r="J81" s="34"/>
      <c r="K81" s="17" t="s">
        <v>361</v>
      </c>
      <c r="L81" s="49" t="s">
        <v>356</v>
      </c>
      <c r="M81" s="40">
        <v>7624</v>
      </c>
      <c r="N81" s="13"/>
      <c r="O81" s="13"/>
      <c r="P81" s="30" t="s">
        <v>352</v>
      </c>
      <c r="Q81" s="21" t="s">
        <v>355</v>
      </c>
      <c r="R81" s="57" t="s">
        <v>356</v>
      </c>
      <c r="S81" s="6"/>
    </row>
    <row r="82" spans="1:19" ht="64.5" customHeight="1">
      <c r="A82" s="84">
        <v>71</v>
      </c>
      <c r="B82" s="19"/>
      <c r="C82" s="30" t="s">
        <v>351</v>
      </c>
      <c r="D82" s="6" t="s">
        <v>357</v>
      </c>
      <c r="E82" s="6" t="s">
        <v>358</v>
      </c>
      <c r="F82" s="21" t="s">
        <v>359</v>
      </c>
      <c r="G82" s="6" t="s">
        <v>453</v>
      </c>
      <c r="H82" s="20" t="s">
        <v>244</v>
      </c>
      <c r="I82" s="19"/>
      <c r="J82" s="34"/>
      <c r="K82" s="17">
        <v>43000</v>
      </c>
      <c r="L82" s="49" t="s">
        <v>360</v>
      </c>
      <c r="M82" s="40">
        <v>1514189</v>
      </c>
      <c r="N82" s="13"/>
      <c r="O82" s="13" t="s">
        <v>387</v>
      </c>
      <c r="P82" s="30" t="s">
        <v>351</v>
      </c>
      <c r="Q82" s="21" t="s">
        <v>359</v>
      </c>
      <c r="R82" s="57" t="s">
        <v>360</v>
      </c>
      <c r="S82" s="6"/>
    </row>
    <row r="83" spans="1:19" ht="64.5" customHeight="1">
      <c r="A83" s="14">
        <v>72</v>
      </c>
      <c r="B83" s="19"/>
      <c r="C83" s="30" t="s">
        <v>362</v>
      </c>
      <c r="D83" s="6" t="s">
        <v>363</v>
      </c>
      <c r="E83" s="6" t="s">
        <v>364</v>
      </c>
      <c r="F83" s="21" t="s">
        <v>365</v>
      </c>
      <c r="G83" s="6" t="s">
        <v>454</v>
      </c>
      <c r="H83" s="20" t="s">
        <v>244</v>
      </c>
      <c r="I83" s="19"/>
      <c r="J83" s="34"/>
      <c r="K83" s="17">
        <v>43125</v>
      </c>
      <c r="L83" s="49" t="s">
        <v>366</v>
      </c>
      <c r="M83" s="40">
        <f>200+1500</f>
        <v>1700</v>
      </c>
      <c r="N83" s="13"/>
      <c r="O83" s="13"/>
      <c r="P83" s="30" t="s">
        <v>362</v>
      </c>
      <c r="Q83" s="21" t="s">
        <v>365</v>
      </c>
      <c r="R83" s="57" t="s">
        <v>366</v>
      </c>
      <c r="S83" s="6"/>
    </row>
    <row r="84" spans="1:19" ht="69" customHeight="1">
      <c r="A84" s="84">
        <v>73</v>
      </c>
      <c r="B84" s="19"/>
      <c r="C84" s="30" t="s">
        <v>371</v>
      </c>
      <c r="D84" s="6" t="s">
        <v>372</v>
      </c>
      <c r="E84" s="6" t="s">
        <v>373</v>
      </c>
      <c r="F84" s="21" t="s">
        <v>374</v>
      </c>
      <c r="G84" s="6" t="s">
        <v>455</v>
      </c>
      <c r="H84" s="20" t="s">
        <v>244</v>
      </c>
      <c r="I84" s="19"/>
      <c r="J84" s="34"/>
      <c r="K84" s="17">
        <v>43265</v>
      </c>
      <c r="L84" s="49" t="s">
        <v>375</v>
      </c>
      <c r="M84" s="40">
        <v>3600</v>
      </c>
      <c r="N84" s="13"/>
      <c r="O84" s="13"/>
      <c r="P84" s="30" t="s">
        <v>371</v>
      </c>
      <c r="Q84" s="21" t="s">
        <v>374</v>
      </c>
      <c r="R84" s="57" t="s">
        <v>375</v>
      </c>
      <c r="S84" s="6"/>
    </row>
    <row r="85" spans="1:19" ht="69" customHeight="1">
      <c r="A85" s="14">
        <v>74</v>
      </c>
      <c r="B85" s="19"/>
      <c r="C85" s="30" t="s">
        <v>376</v>
      </c>
      <c r="D85" s="6" t="s">
        <v>312</v>
      </c>
      <c r="E85" s="6" t="s">
        <v>377</v>
      </c>
      <c r="F85" s="21" t="s">
        <v>378</v>
      </c>
      <c r="G85" s="6" t="s">
        <v>456</v>
      </c>
      <c r="H85" s="20" t="s">
        <v>244</v>
      </c>
      <c r="I85" s="19"/>
      <c r="J85" s="34"/>
      <c r="K85" s="17">
        <v>43287</v>
      </c>
      <c r="L85" s="49" t="s">
        <v>379</v>
      </c>
      <c r="M85" s="40">
        <v>9200</v>
      </c>
      <c r="N85" s="13"/>
      <c r="O85" s="13"/>
      <c r="P85" s="30" t="s">
        <v>376</v>
      </c>
      <c r="Q85" s="21" t="s">
        <v>378</v>
      </c>
      <c r="R85" s="57" t="s">
        <v>379</v>
      </c>
      <c r="S85" s="6"/>
    </row>
    <row r="86" spans="1:19" ht="145.5" customHeight="1">
      <c r="A86" s="84">
        <v>75</v>
      </c>
      <c r="B86" s="19"/>
      <c r="C86" s="30" t="s">
        <v>585</v>
      </c>
      <c r="D86" s="6" t="s">
        <v>381</v>
      </c>
      <c r="E86" s="6" t="s">
        <v>382</v>
      </c>
      <c r="F86" s="21" t="s">
        <v>544</v>
      </c>
      <c r="G86" s="6" t="s">
        <v>457</v>
      </c>
      <c r="H86" s="20" t="s">
        <v>244</v>
      </c>
      <c r="I86" s="19"/>
      <c r="J86" s="34"/>
      <c r="K86" s="17">
        <v>43293</v>
      </c>
      <c r="L86" s="49" t="s">
        <v>384</v>
      </c>
      <c r="M86" s="40">
        <v>9750</v>
      </c>
      <c r="N86" s="34" t="s">
        <v>385</v>
      </c>
      <c r="O86" s="25"/>
      <c r="P86" s="30" t="s">
        <v>380</v>
      </c>
      <c r="Q86" s="21" t="s">
        <v>383</v>
      </c>
      <c r="R86" s="57" t="s">
        <v>384</v>
      </c>
      <c r="S86" s="6"/>
    </row>
    <row r="87" spans="1:19" ht="92.25" customHeight="1">
      <c r="A87" s="14">
        <v>76</v>
      </c>
      <c r="B87" s="19"/>
      <c r="C87" s="30" t="s">
        <v>469</v>
      </c>
      <c r="D87" s="6" t="s">
        <v>470</v>
      </c>
      <c r="E87" s="6" t="s">
        <v>377</v>
      </c>
      <c r="F87" s="21" t="s">
        <v>471</v>
      </c>
      <c r="G87" s="6" t="s">
        <v>472</v>
      </c>
      <c r="H87" s="20" t="s">
        <v>244</v>
      </c>
      <c r="I87" s="19"/>
      <c r="J87" s="61"/>
      <c r="K87" s="17">
        <v>43349</v>
      </c>
      <c r="L87" s="61" t="s">
        <v>473</v>
      </c>
      <c r="M87" s="40">
        <v>45000</v>
      </c>
      <c r="N87" s="61"/>
      <c r="O87" s="64"/>
      <c r="P87" s="65"/>
      <c r="Q87" s="66"/>
      <c r="R87" s="67"/>
      <c r="S87" s="68" t="s">
        <v>474</v>
      </c>
    </row>
    <row r="88" spans="1:19" ht="67.5" customHeight="1">
      <c r="A88" s="84">
        <v>77</v>
      </c>
      <c r="B88" s="19"/>
      <c r="C88" s="30" t="s">
        <v>475</v>
      </c>
      <c r="D88" s="6" t="s">
        <v>476</v>
      </c>
      <c r="E88" s="6" t="s">
        <v>477</v>
      </c>
      <c r="F88" s="21" t="s">
        <v>478</v>
      </c>
      <c r="G88" s="6" t="s">
        <v>479</v>
      </c>
      <c r="H88" s="20" t="s">
        <v>244</v>
      </c>
      <c r="I88" s="19"/>
      <c r="J88" s="61"/>
      <c r="K88" s="17">
        <v>43349</v>
      </c>
      <c r="L88" s="61" t="s">
        <v>480</v>
      </c>
      <c r="M88" s="40">
        <v>700</v>
      </c>
      <c r="N88" s="61"/>
      <c r="O88" s="64"/>
      <c r="P88" s="65"/>
      <c r="Q88" s="66"/>
      <c r="R88" s="67"/>
      <c r="S88" s="68"/>
    </row>
    <row r="89" spans="1:19" ht="67.5" customHeight="1">
      <c r="A89" s="14">
        <v>78</v>
      </c>
      <c r="B89" s="19"/>
      <c r="C89" s="30" t="s">
        <v>481</v>
      </c>
      <c r="D89" s="6" t="s">
        <v>482</v>
      </c>
      <c r="E89" s="6" t="s">
        <v>483</v>
      </c>
      <c r="F89" s="21" t="s">
        <v>484</v>
      </c>
      <c r="G89" s="6" t="s">
        <v>485</v>
      </c>
      <c r="H89" s="20" t="s">
        <v>244</v>
      </c>
      <c r="I89" s="19"/>
      <c r="J89" s="62"/>
      <c r="K89" s="17">
        <v>43362</v>
      </c>
      <c r="L89" s="62" t="s">
        <v>486</v>
      </c>
      <c r="M89" s="40">
        <v>44605</v>
      </c>
      <c r="N89" s="62"/>
      <c r="O89" s="64"/>
      <c r="P89" s="65"/>
      <c r="Q89" s="66"/>
      <c r="R89" s="67"/>
      <c r="S89" s="68"/>
    </row>
    <row r="90" spans="1:19" ht="67.5" customHeight="1">
      <c r="A90" s="84">
        <v>79</v>
      </c>
      <c r="B90" s="19"/>
      <c r="C90" s="30" t="s">
        <v>489</v>
      </c>
      <c r="D90" s="6" t="s">
        <v>490</v>
      </c>
      <c r="E90" s="6" t="s">
        <v>491</v>
      </c>
      <c r="F90" s="21" t="s">
        <v>492</v>
      </c>
      <c r="G90" s="6" t="s">
        <v>493</v>
      </c>
      <c r="H90" s="20" t="s">
        <v>244</v>
      </c>
      <c r="I90" s="19"/>
      <c r="J90" s="70"/>
      <c r="K90" s="17">
        <v>43371</v>
      </c>
      <c r="L90" s="70" t="s">
        <v>494</v>
      </c>
      <c r="M90" s="40">
        <v>1100</v>
      </c>
      <c r="N90" s="70"/>
      <c r="O90" s="64"/>
      <c r="P90" s="65"/>
      <c r="Q90" s="66"/>
      <c r="R90" s="67"/>
      <c r="S90" s="68"/>
    </row>
    <row r="91" spans="1:19" ht="94.5" customHeight="1">
      <c r="A91" s="14">
        <v>80</v>
      </c>
      <c r="B91" s="19"/>
      <c r="C91" s="30" t="s">
        <v>495</v>
      </c>
      <c r="D91" s="6" t="s">
        <v>496</v>
      </c>
      <c r="E91" s="6" t="s">
        <v>497</v>
      </c>
      <c r="F91" s="21" t="s">
        <v>498</v>
      </c>
      <c r="G91" s="6" t="s">
        <v>499</v>
      </c>
      <c r="H91" s="20" t="s">
        <v>244</v>
      </c>
      <c r="I91" s="19"/>
      <c r="J91" s="70"/>
      <c r="K91" s="17">
        <v>43371</v>
      </c>
      <c r="L91" s="70" t="s">
        <v>500</v>
      </c>
      <c r="M91" s="40">
        <v>3000</v>
      </c>
      <c r="N91" s="70"/>
      <c r="O91" s="64"/>
      <c r="P91" s="65"/>
      <c r="Q91" s="66"/>
      <c r="R91" s="67"/>
      <c r="S91" s="68"/>
    </row>
    <row r="92" spans="1:19" ht="67.5" customHeight="1">
      <c r="A92" s="84">
        <v>81</v>
      </c>
      <c r="B92" s="19"/>
      <c r="C92" s="30" t="s">
        <v>501</v>
      </c>
      <c r="D92" s="6" t="s">
        <v>515</v>
      </c>
      <c r="E92" s="6" t="s">
        <v>502</v>
      </c>
      <c r="F92" s="21" t="s">
        <v>503</v>
      </c>
      <c r="G92" s="6" t="s">
        <v>504</v>
      </c>
      <c r="H92" s="20" t="s">
        <v>244</v>
      </c>
      <c r="I92" s="19"/>
      <c r="J92" s="70"/>
      <c r="K92" s="17">
        <v>43371</v>
      </c>
      <c r="L92" s="70" t="s">
        <v>505</v>
      </c>
      <c r="M92" s="40">
        <v>1350</v>
      </c>
      <c r="N92" s="70"/>
      <c r="O92" s="64"/>
      <c r="P92" s="65"/>
      <c r="Q92" s="66"/>
      <c r="R92" s="67"/>
      <c r="S92" s="68"/>
    </row>
    <row r="93" spans="1:19" ht="67.5" customHeight="1">
      <c r="A93" s="14">
        <v>82</v>
      </c>
      <c r="B93" s="19"/>
      <c r="C93" s="30" t="s">
        <v>501</v>
      </c>
      <c r="D93" s="6" t="s">
        <v>515</v>
      </c>
      <c r="E93" s="6" t="s">
        <v>502</v>
      </c>
      <c r="F93" s="21" t="s">
        <v>506</v>
      </c>
      <c r="G93" s="6" t="s">
        <v>507</v>
      </c>
      <c r="H93" s="20" t="s">
        <v>244</v>
      </c>
      <c r="I93" s="19"/>
      <c r="J93" s="70"/>
      <c r="K93" s="17">
        <v>43371</v>
      </c>
      <c r="L93" s="70" t="s">
        <v>508</v>
      </c>
      <c r="M93" s="40">
        <v>27000</v>
      </c>
      <c r="N93" s="70"/>
      <c r="O93" s="64"/>
      <c r="P93" s="65"/>
      <c r="Q93" s="66"/>
      <c r="R93" s="67"/>
      <c r="S93" s="68"/>
    </row>
    <row r="94" spans="1:19" ht="67.5" customHeight="1">
      <c r="A94" s="84">
        <v>83</v>
      </c>
      <c r="B94" s="19"/>
      <c r="C94" s="30" t="s">
        <v>509</v>
      </c>
      <c r="D94" s="6" t="s">
        <v>510</v>
      </c>
      <c r="E94" s="6" t="s">
        <v>511</v>
      </c>
      <c r="F94" s="21" t="s">
        <v>512</v>
      </c>
      <c r="G94" s="6" t="s">
        <v>513</v>
      </c>
      <c r="H94" s="20" t="s">
        <v>244</v>
      </c>
      <c r="I94" s="19"/>
      <c r="J94" s="70"/>
      <c r="K94" s="17">
        <v>43371</v>
      </c>
      <c r="L94" s="70" t="s">
        <v>514</v>
      </c>
      <c r="M94" s="40">
        <v>3000</v>
      </c>
      <c r="N94" s="70"/>
      <c r="O94" s="64"/>
      <c r="P94" s="65"/>
      <c r="Q94" s="66"/>
      <c r="R94" s="67"/>
      <c r="S94" s="68"/>
    </row>
    <row r="95" spans="1:19" ht="67.5" customHeight="1">
      <c r="A95" s="14">
        <v>84</v>
      </c>
      <c r="B95" s="19"/>
      <c r="C95" s="30" t="s">
        <v>526</v>
      </c>
      <c r="D95" s="6" t="s">
        <v>516</v>
      </c>
      <c r="E95" s="6" t="s">
        <v>517</v>
      </c>
      <c r="F95" s="21" t="s">
        <v>518</v>
      </c>
      <c r="G95" s="6" t="s">
        <v>527</v>
      </c>
      <c r="H95" s="20" t="s">
        <v>244</v>
      </c>
      <c r="I95" s="19"/>
      <c r="J95" s="70"/>
      <c r="K95" s="17">
        <v>43371</v>
      </c>
      <c r="L95" s="70" t="s">
        <v>519</v>
      </c>
      <c r="M95" s="40">
        <v>17147</v>
      </c>
      <c r="N95" s="70"/>
      <c r="O95" s="64"/>
      <c r="P95" s="65"/>
      <c r="Q95" s="66"/>
      <c r="R95" s="67"/>
      <c r="S95" s="68"/>
    </row>
    <row r="96" spans="1:19" ht="67.5" customHeight="1">
      <c r="A96" s="84">
        <v>85</v>
      </c>
      <c r="B96" s="19"/>
      <c r="C96" s="30" t="s">
        <v>520</v>
      </c>
      <c r="D96" s="6" t="s">
        <v>521</v>
      </c>
      <c r="E96" s="6" t="s">
        <v>522</v>
      </c>
      <c r="F96" s="21" t="s">
        <v>525</v>
      </c>
      <c r="G96" s="6" t="s">
        <v>523</v>
      </c>
      <c r="H96" s="20" t="s">
        <v>244</v>
      </c>
      <c r="I96" s="19"/>
      <c r="J96" s="70"/>
      <c r="K96" s="17">
        <v>43371</v>
      </c>
      <c r="L96" s="70" t="s">
        <v>524</v>
      </c>
      <c r="M96" s="40">
        <v>4200</v>
      </c>
      <c r="N96" s="70"/>
      <c r="O96" s="64"/>
      <c r="P96" s="65"/>
      <c r="Q96" s="66"/>
      <c r="R96" s="67"/>
      <c r="S96" s="68"/>
    </row>
    <row r="97" spans="1:19" ht="67.5" customHeight="1">
      <c r="A97" s="14">
        <v>86</v>
      </c>
      <c r="B97" s="19"/>
      <c r="C97" s="30" t="s">
        <v>528</v>
      </c>
      <c r="D97" s="6" t="s">
        <v>529</v>
      </c>
      <c r="E97" s="6" t="s">
        <v>531</v>
      </c>
      <c r="F97" s="21" t="s">
        <v>530</v>
      </c>
      <c r="G97" s="6" t="s">
        <v>533</v>
      </c>
      <c r="H97" s="20" t="s">
        <v>244</v>
      </c>
      <c r="I97" s="19"/>
      <c r="J97" s="71"/>
      <c r="K97" s="17">
        <v>43371</v>
      </c>
      <c r="L97" s="71" t="s">
        <v>532</v>
      </c>
      <c r="M97" s="40">
        <v>3750</v>
      </c>
      <c r="N97" s="71"/>
      <c r="O97" s="64"/>
      <c r="P97" s="65"/>
      <c r="Q97" s="66"/>
      <c r="R97" s="67"/>
      <c r="S97" s="68"/>
    </row>
    <row r="98" spans="1:19" ht="74.25" customHeight="1">
      <c r="A98" s="84">
        <v>87</v>
      </c>
      <c r="B98" s="19"/>
      <c r="C98" s="30" t="s">
        <v>534</v>
      </c>
      <c r="D98" s="6" t="s">
        <v>28</v>
      </c>
      <c r="E98" s="6" t="s">
        <v>535</v>
      </c>
      <c r="F98" s="21" t="s">
        <v>536</v>
      </c>
      <c r="G98" s="6" t="s">
        <v>537</v>
      </c>
      <c r="H98" s="20" t="s">
        <v>244</v>
      </c>
      <c r="I98" s="19"/>
      <c r="J98" s="71"/>
      <c r="K98" s="17">
        <v>43371</v>
      </c>
      <c r="L98" s="71" t="s">
        <v>541</v>
      </c>
      <c r="M98" s="40">
        <v>37431</v>
      </c>
      <c r="N98" s="71"/>
      <c r="O98" s="64"/>
      <c r="P98" s="65"/>
      <c r="Q98" s="66"/>
      <c r="R98" s="67"/>
      <c r="S98" s="68"/>
    </row>
    <row r="99" spans="1:19" ht="67.5" customHeight="1">
      <c r="A99" s="14">
        <v>88</v>
      </c>
      <c r="B99" s="19"/>
      <c r="C99" s="30" t="s">
        <v>534</v>
      </c>
      <c r="D99" s="6" t="s">
        <v>28</v>
      </c>
      <c r="E99" s="6" t="s">
        <v>535</v>
      </c>
      <c r="F99" s="21" t="s">
        <v>539</v>
      </c>
      <c r="G99" s="6" t="s">
        <v>540</v>
      </c>
      <c r="H99" s="20" t="s">
        <v>244</v>
      </c>
      <c r="I99" s="19"/>
      <c r="J99" s="71"/>
      <c r="K99" s="17">
        <v>43371</v>
      </c>
      <c r="L99" s="71" t="s">
        <v>538</v>
      </c>
      <c r="M99" s="40">
        <v>2071</v>
      </c>
      <c r="N99" s="71"/>
      <c r="O99" s="64"/>
      <c r="P99" s="65"/>
      <c r="Q99" s="66"/>
      <c r="R99" s="67"/>
      <c r="S99" s="68"/>
    </row>
    <row r="100" spans="1:15" ht="60" customHeight="1">
      <c r="A100" s="84">
        <v>89</v>
      </c>
      <c r="B100" s="15"/>
      <c r="C100" s="30" t="s">
        <v>68</v>
      </c>
      <c r="D100" s="72" t="s">
        <v>44</v>
      </c>
      <c r="E100" s="72" t="s">
        <v>123</v>
      </c>
      <c r="F100" s="72" t="s">
        <v>173</v>
      </c>
      <c r="G100" s="72" t="s">
        <v>542</v>
      </c>
      <c r="H100" s="16" t="s">
        <v>20</v>
      </c>
      <c r="I100" s="15"/>
      <c r="J100" s="72"/>
      <c r="K100" s="17">
        <v>43397</v>
      </c>
      <c r="L100" s="72" t="s">
        <v>543</v>
      </c>
      <c r="M100" s="39">
        <v>4620</v>
      </c>
      <c r="N100" s="13"/>
      <c r="O100" s="12" t="s">
        <v>546</v>
      </c>
    </row>
    <row r="101" spans="1:14" ht="95.25" customHeight="1">
      <c r="A101" s="14">
        <v>90</v>
      </c>
      <c r="B101" s="15"/>
      <c r="C101" s="30" t="s">
        <v>547</v>
      </c>
      <c r="D101" s="74" t="s">
        <v>548</v>
      </c>
      <c r="E101" s="74" t="s">
        <v>549</v>
      </c>
      <c r="F101" s="74" t="s">
        <v>550</v>
      </c>
      <c r="G101" s="74" t="s">
        <v>551</v>
      </c>
      <c r="H101" s="16" t="s">
        <v>20</v>
      </c>
      <c r="I101" s="15"/>
      <c r="J101" s="74"/>
      <c r="K101" s="17">
        <v>43419</v>
      </c>
      <c r="L101" s="74" t="s">
        <v>552</v>
      </c>
      <c r="M101" s="40">
        <v>88000</v>
      </c>
      <c r="N101" s="13"/>
    </row>
    <row r="102" spans="1:14" ht="95.25" customHeight="1">
      <c r="A102" s="84">
        <v>91</v>
      </c>
      <c r="B102" s="15"/>
      <c r="C102" s="30" t="s">
        <v>553</v>
      </c>
      <c r="D102" s="75" t="s">
        <v>97</v>
      </c>
      <c r="E102" s="75" t="s">
        <v>554</v>
      </c>
      <c r="F102" s="75" t="s">
        <v>555</v>
      </c>
      <c r="G102" s="75" t="s">
        <v>557</v>
      </c>
      <c r="H102" s="16" t="s">
        <v>244</v>
      </c>
      <c r="I102" s="15"/>
      <c r="J102" s="75"/>
      <c r="K102" s="17">
        <v>43451</v>
      </c>
      <c r="L102" s="77" t="s">
        <v>556</v>
      </c>
      <c r="M102" s="40">
        <v>63500</v>
      </c>
      <c r="N102" s="13"/>
    </row>
    <row r="103" spans="1:14" ht="95.25" customHeight="1">
      <c r="A103" s="14">
        <v>92</v>
      </c>
      <c r="B103" s="15"/>
      <c r="C103" s="30" t="s">
        <v>558</v>
      </c>
      <c r="D103" s="76" t="s">
        <v>559</v>
      </c>
      <c r="E103" s="76" t="s">
        <v>560</v>
      </c>
      <c r="F103" s="76" t="s">
        <v>561</v>
      </c>
      <c r="G103" s="76" t="s">
        <v>562</v>
      </c>
      <c r="H103" s="16" t="s">
        <v>244</v>
      </c>
      <c r="I103" s="15"/>
      <c r="J103" s="76"/>
      <c r="K103" s="17">
        <v>43525</v>
      </c>
      <c r="L103" s="77" t="s">
        <v>563</v>
      </c>
      <c r="M103" s="40">
        <v>25000</v>
      </c>
      <c r="N103" s="13"/>
    </row>
    <row r="104" spans="1:14" ht="95.25" customHeight="1">
      <c r="A104" s="84">
        <v>93</v>
      </c>
      <c r="B104" s="15"/>
      <c r="C104" s="30" t="s">
        <v>564</v>
      </c>
      <c r="D104" s="76" t="s">
        <v>516</v>
      </c>
      <c r="E104" s="76" t="s">
        <v>565</v>
      </c>
      <c r="F104" s="76" t="s">
        <v>566</v>
      </c>
      <c r="G104" s="76" t="s">
        <v>567</v>
      </c>
      <c r="H104" s="16" t="s">
        <v>244</v>
      </c>
      <c r="I104" s="15"/>
      <c r="J104" s="76"/>
      <c r="K104" s="17">
        <v>43546</v>
      </c>
      <c r="L104" s="77" t="s">
        <v>570</v>
      </c>
      <c r="M104" s="40">
        <v>1834480</v>
      </c>
      <c r="N104" s="13"/>
    </row>
    <row r="105" spans="1:14" ht="95.25" customHeight="1">
      <c r="A105" s="14">
        <v>94</v>
      </c>
      <c r="B105" s="15"/>
      <c r="C105" s="30" t="s">
        <v>564</v>
      </c>
      <c r="D105" s="76" t="s">
        <v>516</v>
      </c>
      <c r="E105" s="76" t="s">
        <v>565</v>
      </c>
      <c r="F105" s="76" t="s">
        <v>568</v>
      </c>
      <c r="G105" s="76" t="s">
        <v>569</v>
      </c>
      <c r="H105" s="16" t="s">
        <v>244</v>
      </c>
      <c r="I105" s="15"/>
      <c r="J105" s="76"/>
      <c r="K105" s="17">
        <v>43546</v>
      </c>
      <c r="L105" s="77" t="s">
        <v>571</v>
      </c>
      <c r="M105" s="40">
        <v>99877</v>
      </c>
      <c r="N105" s="13"/>
    </row>
    <row r="106" spans="1:14" ht="95.25" customHeight="1">
      <c r="A106" s="84">
        <v>95</v>
      </c>
      <c r="B106" s="15"/>
      <c r="C106" s="30" t="s">
        <v>572</v>
      </c>
      <c r="D106" s="77" t="s">
        <v>573</v>
      </c>
      <c r="E106" s="77" t="s">
        <v>574</v>
      </c>
      <c r="F106" s="77" t="s">
        <v>575</v>
      </c>
      <c r="G106" s="77" t="s">
        <v>576</v>
      </c>
      <c r="H106" s="16" t="s">
        <v>244</v>
      </c>
      <c r="I106" s="15"/>
      <c r="J106" s="77"/>
      <c r="K106" s="17">
        <v>43578</v>
      </c>
      <c r="L106" s="77" t="s">
        <v>577</v>
      </c>
      <c r="M106" s="40">
        <v>833</v>
      </c>
      <c r="N106" s="13"/>
    </row>
    <row r="107" spans="1:14" ht="132.75" customHeight="1">
      <c r="A107" s="14">
        <v>96</v>
      </c>
      <c r="B107" s="15"/>
      <c r="C107" s="30" t="s">
        <v>578</v>
      </c>
      <c r="D107" s="78" t="s">
        <v>579</v>
      </c>
      <c r="E107" s="78" t="s">
        <v>580</v>
      </c>
      <c r="F107" s="78" t="s">
        <v>581</v>
      </c>
      <c r="G107" s="78" t="s">
        <v>582</v>
      </c>
      <c r="H107" s="16" t="s">
        <v>244</v>
      </c>
      <c r="I107" s="15"/>
      <c r="J107" s="78"/>
      <c r="K107" s="17">
        <v>43619</v>
      </c>
      <c r="L107" s="78" t="s">
        <v>583</v>
      </c>
      <c r="M107" s="40">
        <v>690770</v>
      </c>
      <c r="N107" s="13"/>
    </row>
    <row r="108" spans="1:14" ht="112.5" customHeight="1">
      <c r="A108" s="84">
        <v>97</v>
      </c>
      <c r="B108" s="15"/>
      <c r="C108" s="30" t="s">
        <v>584</v>
      </c>
      <c r="D108" s="78" t="s">
        <v>586</v>
      </c>
      <c r="E108" s="78" t="s">
        <v>587</v>
      </c>
      <c r="F108" s="78" t="s">
        <v>588</v>
      </c>
      <c r="G108" s="78" t="s">
        <v>589</v>
      </c>
      <c r="H108" s="16" t="s">
        <v>244</v>
      </c>
      <c r="I108" s="15"/>
      <c r="J108" s="78"/>
      <c r="K108" s="17">
        <v>43613</v>
      </c>
      <c r="L108" s="78" t="s">
        <v>590</v>
      </c>
      <c r="M108" s="40">
        <v>39064</v>
      </c>
      <c r="N108" s="13"/>
    </row>
    <row r="109" spans="1:14" ht="108.75" customHeight="1">
      <c r="A109" s="14">
        <v>98</v>
      </c>
      <c r="B109" s="15"/>
      <c r="C109" s="30" t="s">
        <v>584</v>
      </c>
      <c r="D109" s="78" t="s">
        <v>586</v>
      </c>
      <c r="E109" s="78" t="s">
        <v>587</v>
      </c>
      <c r="F109" s="78" t="s">
        <v>591</v>
      </c>
      <c r="G109" s="78" t="s">
        <v>592</v>
      </c>
      <c r="H109" s="16" t="s">
        <v>244</v>
      </c>
      <c r="I109" s="15"/>
      <c r="J109" s="78"/>
      <c r="K109" s="17">
        <v>43613</v>
      </c>
      <c r="L109" s="78" t="s">
        <v>593</v>
      </c>
      <c r="M109" s="40">
        <v>464097</v>
      </c>
      <c r="N109" s="13"/>
    </row>
    <row r="110" spans="1:14" ht="108.75" customHeight="1">
      <c r="A110" s="84">
        <v>99</v>
      </c>
      <c r="B110" s="15"/>
      <c r="C110" s="30" t="s">
        <v>594</v>
      </c>
      <c r="D110" s="79" t="s">
        <v>92</v>
      </c>
      <c r="E110" s="79" t="s">
        <v>595</v>
      </c>
      <c r="F110" s="79" t="s">
        <v>596</v>
      </c>
      <c r="G110" s="79" t="s">
        <v>597</v>
      </c>
      <c r="H110" s="16" t="s">
        <v>244</v>
      </c>
      <c r="I110" s="15"/>
      <c r="J110" s="79"/>
      <c r="K110" s="17">
        <v>43628</v>
      </c>
      <c r="L110" s="79" t="s">
        <v>598</v>
      </c>
      <c r="M110" s="40">
        <v>12000</v>
      </c>
      <c r="N110" s="13"/>
    </row>
    <row r="111" spans="1:14" ht="108.75" customHeight="1">
      <c r="A111" s="14">
        <v>100</v>
      </c>
      <c r="B111" s="15"/>
      <c r="C111" s="30" t="s">
        <v>599</v>
      </c>
      <c r="D111" s="80" t="s">
        <v>600</v>
      </c>
      <c r="E111" s="80" t="s">
        <v>601</v>
      </c>
      <c r="F111" s="80" t="s">
        <v>602</v>
      </c>
      <c r="G111" s="80" t="s">
        <v>603</v>
      </c>
      <c r="H111" s="16" t="s">
        <v>244</v>
      </c>
      <c r="I111" s="15"/>
      <c r="J111" s="80"/>
      <c r="K111" s="17">
        <v>43664</v>
      </c>
      <c r="L111" s="80" t="s">
        <v>604</v>
      </c>
      <c r="M111" s="40">
        <v>15400</v>
      </c>
      <c r="N111" s="13"/>
    </row>
    <row r="112" spans="1:14" ht="108.75" customHeight="1">
      <c r="A112" s="84">
        <v>101</v>
      </c>
      <c r="B112" s="15"/>
      <c r="C112" s="30" t="s">
        <v>605</v>
      </c>
      <c r="D112" s="81" t="s">
        <v>606</v>
      </c>
      <c r="E112" s="81" t="s">
        <v>607</v>
      </c>
      <c r="F112" s="81" t="s">
        <v>608</v>
      </c>
      <c r="G112" s="81" t="s">
        <v>609</v>
      </c>
      <c r="H112" s="16" t="s">
        <v>244</v>
      </c>
      <c r="I112" s="15"/>
      <c r="J112" s="81"/>
      <c r="K112" s="17">
        <v>43672</v>
      </c>
      <c r="L112" s="81" t="s">
        <v>610</v>
      </c>
      <c r="M112" s="40">
        <f>200+3255</f>
        <v>3455</v>
      </c>
      <c r="N112" s="13"/>
    </row>
    <row r="113" spans="1:14" ht="108.75" customHeight="1">
      <c r="A113" s="14">
        <v>102</v>
      </c>
      <c r="B113" s="15"/>
      <c r="C113" s="30" t="s">
        <v>611</v>
      </c>
      <c r="D113" s="82" t="s">
        <v>612</v>
      </c>
      <c r="E113" s="82" t="s">
        <v>613</v>
      </c>
      <c r="F113" s="82" t="s">
        <v>614</v>
      </c>
      <c r="G113" s="82" t="s">
        <v>615</v>
      </c>
      <c r="H113" s="16" t="s">
        <v>244</v>
      </c>
      <c r="I113" s="15"/>
      <c r="J113" s="82"/>
      <c r="K113" s="17">
        <v>43691</v>
      </c>
      <c r="L113" s="83" t="s">
        <v>616</v>
      </c>
      <c r="M113" s="40">
        <v>9257</v>
      </c>
      <c r="N113" s="13"/>
    </row>
    <row r="114" spans="1:14" ht="108.75" customHeight="1">
      <c r="A114" s="84">
        <v>103</v>
      </c>
      <c r="B114" s="15"/>
      <c r="C114" s="30" t="s">
        <v>617</v>
      </c>
      <c r="D114" s="82" t="s">
        <v>618</v>
      </c>
      <c r="E114" s="82" t="s">
        <v>622</v>
      </c>
      <c r="F114" s="82" t="s">
        <v>619</v>
      </c>
      <c r="G114" s="82" t="s">
        <v>620</v>
      </c>
      <c r="H114" s="16" t="s">
        <v>244</v>
      </c>
      <c r="I114" s="15"/>
      <c r="J114" s="82"/>
      <c r="K114" s="17">
        <v>43690</v>
      </c>
      <c r="L114" s="83" t="s">
        <v>621</v>
      </c>
      <c r="M114" s="40">
        <v>16400</v>
      </c>
      <c r="N114" s="13"/>
    </row>
    <row r="115" spans="1:14" ht="108.75" customHeight="1">
      <c r="A115" s="14">
        <v>104</v>
      </c>
      <c r="B115" s="15"/>
      <c r="C115" s="30" t="s">
        <v>528</v>
      </c>
      <c r="D115" s="82" t="s">
        <v>623</v>
      </c>
      <c r="E115" s="6" t="s">
        <v>531</v>
      </c>
      <c r="F115" s="21" t="s">
        <v>624</v>
      </c>
      <c r="G115" s="82" t="s">
        <v>626</v>
      </c>
      <c r="H115" s="16" t="s">
        <v>244</v>
      </c>
      <c r="I115" s="15"/>
      <c r="J115" s="82"/>
      <c r="K115" s="17">
        <v>43692</v>
      </c>
      <c r="L115" s="83" t="s">
        <v>625</v>
      </c>
      <c r="M115" s="40">
        <v>300000</v>
      </c>
      <c r="N115" s="13"/>
    </row>
    <row r="116" spans="1:14" ht="108.75" customHeight="1">
      <c r="A116" s="84">
        <v>105</v>
      </c>
      <c r="B116" s="15"/>
      <c r="C116" s="30" t="s">
        <v>627</v>
      </c>
      <c r="D116" s="82" t="s">
        <v>316</v>
      </c>
      <c r="E116" s="82" t="s">
        <v>628</v>
      </c>
      <c r="F116" s="21" t="s">
        <v>629</v>
      </c>
      <c r="G116" s="82" t="s">
        <v>631</v>
      </c>
      <c r="H116" s="16" t="s">
        <v>244</v>
      </c>
      <c r="I116" s="15"/>
      <c r="J116" s="82"/>
      <c r="K116" s="17">
        <v>43692</v>
      </c>
      <c r="L116" s="83" t="s">
        <v>630</v>
      </c>
      <c r="M116" s="40">
        <v>62613</v>
      </c>
      <c r="N116" s="13"/>
    </row>
    <row r="117" spans="1:14" ht="108.75" customHeight="1">
      <c r="A117" s="14">
        <v>106</v>
      </c>
      <c r="B117" s="15"/>
      <c r="C117" s="30" t="s">
        <v>632</v>
      </c>
      <c r="D117" s="83" t="s">
        <v>634</v>
      </c>
      <c r="E117" s="83" t="s">
        <v>633</v>
      </c>
      <c r="F117" s="21" t="s">
        <v>635</v>
      </c>
      <c r="G117" s="83" t="s">
        <v>636</v>
      </c>
      <c r="H117" s="16" t="s">
        <v>244</v>
      </c>
      <c r="I117" s="15"/>
      <c r="J117" s="83"/>
      <c r="K117" s="17">
        <v>43705</v>
      </c>
      <c r="L117" s="83" t="s">
        <v>637</v>
      </c>
      <c r="M117" s="40">
        <v>124677</v>
      </c>
      <c r="N117" s="13"/>
    </row>
    <row r="118" spans="1:14" ht="108.75" customHeight="1">
      <c r="A118" s="84">
        <v>107</v>
      </c>
      <c r="B118" s="15"/>
      <c r="C118" s="30" t="s">
        <v>632</v>
      </c>
      <c r="D118" s="83" t="s">
        <v>634</v>
      </c>
      <c r="E118" s="83" t="s">
        <v>633</v>
      </c>
      <c r="F118" s="21" t="s">
        <v>638</v>
      </c>
      <c r="G118" s="83" t="s">
        <v>639</v>
      </c>
      <c r="H118" s="16" t="s">
        <v>244</v>
      </c>
      <c r="I118" s="15"/>
      <c r="J118" s="83"/>
      <c r="K118" s="17">
        <v>43705</v>
      </c>
      <c r="L118" s="83" t="s">
        <v>640</v>
      </c>
      <c r="M118" s="40">
        <v>16677670</v>
      </c>
      <c r="N118" s="13"/>
    </row>
    <row r="119" spans="1:14" ht="108.75" customHeight="1">
      <c r="A119" s="14">
        <v>108</v>
      </c>
      <c r="B119" s="15"/>
      <c r="C119" s="30" t="s">
        <v>642</v>
      </c>
      <c r="D119" s="84" t="s">
        <v>40</v>
      </c>
      <c r="E119" s="84" t="s">
        <v>643</v>
      </c>
      <c r="F119" s="21" t="s">
        <v>644</v>
      </c>
      <c r="G119" s="84" t="s">
        <v>645</v>
      </c>
      <c r="H119" s="16" t="s">
        <v>244</v>
      </c>
      <c r="I119" s="15"/>
      <c r="J119" s="84"/>
      <c r="K119" s="17">
        <v>43717</v>
      </c>
      <c r="L119" s="84" t="s">
        <v>646</v>
      </c>
      <c r="M119" s="40">
        <v>700</v>
      </c>
      <c r="N119" s="13"/>
    </row>
    <row r="120" spans="1:14" ht="108.75" customHeight="1">
      <c r="A120" s="84">
        <v>109</v>
      </c>
      <c r="B120" s="15"/>
      <c r="C120" s="30" t="s">
        <v>647</v>
      </c>
      <c r="D120" s="84" t="s">
        <v>648</v>
      </c>
      <c r="E120" s="84" t="s">
        <v>649</v>
      </c>
      <c r="F120" s="21" t="s">
        <v>650</v>
      </c>
      <c r="G120" s="84" t="s">
        <v>651</v>
      </c>
      <c r="H120" s="16" t="s">
        <v>244</v>
      </c>
      <c r="I120" s="15"/>
      <c r="J120" s="84"/>
      <c r="K120" s="17">
        <v>43717</v>
      </c>
      <c r="L120" s="84" t="s">
        <v>652</v>
      </c>
      <c r="M120" s="40">
        <v>49000</v>
      </c>
      <c r="N120" s="13"/>
    </row>
    <row r="121" spans="1:14" ht="108.75" customHeight="1">
      <c r="A121" s="85">
        <v>110</v>
      </c>
      <c r="B121" s="15"/>
      <c r="C121" s="30" t="s">
        <v>654</v>
      </c>
      <c r="D121" s="85" t="s">
        <v>655</v>
      </c>
      <c r="E121" s="85" t="s">
        <v>656</v>
      </c>
      <c r="F121" s="21" t="s">
        <v>657</v>
      </c>
      <c r="G121" s="85" t="s">
        <v>658</v>
      </c>
      <c r="H121" s="16" t="s">
        <v>244</v>
      </c>
      <c r="I121" s="15"/>
      <c r="J121" s="85"/>
      <c r="K121" s="17">
        <v>43719</v>
      </c>
      <c r="L121" s="85" t="s">
        <v>659</v>
      </c>
      <c r="M121" s="40">
        <v>2850</v>
      </c>
      <c r="N121" s="13"/>
    </row>
    <row r="122" spans="1:14" ht="108.75" customHeight="1">
      <c r="A122" s="85">
        <v>111</v>
      </c>
      <c r="B122" s="15"/>
      <c r="C122" s="30" t="s">
        <v>660</v>
      </c>
      <c r="D122" s="85" t="s">
        <v>661</v>
      </c>
      <c r="E122" s="85" t="s">
        <v>662</v>
      </c>
      <c r="F122" s="21" t="s">
        <v>663</v>
      </c>
      <c r="G122" s="85" t="s">
        <v>664</v>
      </c>
      <c r="H122" s="16" t="s">
        <v>244</v>
      </c>
      <c r="I122" s="15"/>
      <c r="J122" s="85"/>
      <c r="K122" s="17">
        <v>43720</v>
      </c>
      <c r="L122" s="85" t="s">
        <v>665</v>
      </c>
      <c r="M122" s="40">
        <v>15000</v>
      </c>
      <c r="N122" s="13"/>
    </row>
    <row r="123" spans="1:14" ht="25.5" customHeight="1">
      <c r="A123" s="14"/>
      <c r="B123" s="98" t="s">
        <v>294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40">
        <f>+SUM(M12:M122)</f>
        <v>33410046</v>
      </c>
      <c r="N123" s="13"/>
    </row>
    <row r="124" spans="2:13" ht="25.5" customHeight="1">
      <c r="B124" s="100"/>
      <c r="C124" s="100"/>
      <c r="D124" s="100"/>
      <c r="G124" s="41"/>
      <c r="I124" s="101" t="s">
        <v>666</v>
      </c>
      <c r="J124" s="101"/>
      <c r="K124" s="101"/>
      <c r="L124" s="101"/>
      <c r="M124" s="42"/>
    </row>
    <row r="125" spans="2:13" ht="15" customHeight="1">
      <c r="B125" s="102" t="s">
        <v>242</v>
      </c>
      <c r="C125" s="102"/>
      <c r="D125" s="102"/>
      <c r="E125" s="102"/>
      <c r="G125" s="41"/>
      <c r="J125" s="97" t="s">
        <v>350</v>
      </c>
      <c r="K125" s="97"/>
      <c r="L125" s="97"/>
      <c r="M125" s="8"/>
    </row>
    <row r="126" spans="2:12" ht="25.5" customHeight="1">
      <c r="B126" s="7"/>
      <c r="C126" s="7"/>
      <c r="D126" s="7"/>
      <c r="G126" s="41"/>
      <c r="J126" s="97"/>
      <c r="K126" s="97"/>
      <c r="L126" s="97"/>
    </row>
    <row r="127" spans="2:14" ht="34.5" customHeight="1">
      <c r="B127" s="7"/>
      <c r="C127" s="7"/>
      <c r="D127" s="73"/>
      <c r="G127" s="41"/>
      <c r="J127" s="7"/>
      <c r="K127" s="7"/>
      <c r="L127" s="7"/>
      <c r="M127" s="42"/>
      <c r="N127" s="69"/>
    </row>
    <row r="128" spans="2:13" ht="25.5" customHeight="1">
      <c r="B128" s="7"/>
      <c r="D128" s="7"/>
      <c r="G128" s="41"/>
      <c r="J128" s="7"/>
      <c r="K128" s="7"/>
      <c r="L128" s="7"/>
      <c r="M128" s="42"/>
    </row>
    <row r="129" spans="2:13" ht="25.5" customHeight="1">
      <c r="B129" s="7"/>
      <c r="C129" s="35" t="s">
        <v>243</v>
      </c>
      <c r="D129" s="7"/>
      <c r="G129" s="41"/>
      <c r="J129" s="7"/>
      <c r="K129" s="97" t="s">
        <v>641</v>
      </c>
      <c r="L129" s="97"/>
      <c r="M129" s="43"/>
    </row>
    <row r="130" spans="2:12" ht="25.5" customHeight="1">
      <c r="B130" s="7"/>
      <c r="C130" s="7"/>
      <c r="D130" s="7"/>
      <c r="G130" s="41"/>
      <c r="J130" s="7"/>
      <c r="K130" s="7"/>
      <c r="L130" s="7"/>
    </row>
    <row r="131" spans="3:10" ht="25.5" customHeight="1">
      <c r="C131" s="35"/>
      <c r="D131" s="35"/>
      <c r="E131" s="35"/>
      <c r="G131" s="41"/>
      <c r="J131" s="7"/>
    </row>
    <row r="132" spans="2:12" ht="25.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</sheetData>
  <sheetProtection/>
  <autoFilter ref="A11:DB125"/>
  <mergeCells count="25">
    <mergeCell ref="R7:R9"/>
    <mergeCell ref="K129:L129"/>
    <mergeCell ref="B123:L123"/>
    <mergeCell ref="B124:D124"/>
    <mergeCell ref="I124:L124"/>
    <mergeCell ref="B125:E125"/>
    <mergeCell ref="J125:L125"/>
    <mergeCell ref="J126:L126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2019-09-18T04:57:51Z</dcterms:modified>
  <cp:category/>
  <cp:version/>
  <cp:contentType/>
  <cp:contentStatus/>
</cp:coreProperties>
</file>